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.bagashvili\Desktop\DeskTop\პროაქტიული ანგ. 2015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Sheet1!$A$8:$M$87</definedName>
    <definedName name="_xlnm.Print_Area" localSheetId="0">Sheet1!$A$1:$M$87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L49" i="1"/>
  <c r="L10" i="1"/>
  <c r="K11" i="1"/>
  <c r="L11" i="1"/>
  <c r="L12" i="1"/>
  <c r="L13" i="1"/>
  <c r="L14" i="1"/>
  <c r="L17" i="1"/>
  <c r="L19" i="1"/>
  <c r="L20" i="1"/>
  <c r="L21" i="1"/>
  <c r="K32" i="1"/>
  <c r="L22" i="1"/>
  <c r="L23" i="1"/>
  <c r="L24" i="1"/>
  <c r="K25" i="1"/>
  <c r="L25" i="1"/>
  <c r="L26" i="1"/>
  <c r="L27" i="1"/>
  <c r="K28" i="1"/>
  <c r="L28" i="1"/>
  <c r="L29" i="1"/>
  <c r="L30" i="1"/>
  <c r="L31" i="1"/>
  <c r="L32" i="1"/>
  <c r="L34" i="1"/>
  <c r="L35" i="1"/>
  <c r="L37" i="1"/>
  <c r="L38" i="1"/>
  <c r="L39" i="1"/>
  <c r="L40" i="1"/>
  <c r="L41" i="1"/>
  <c r="L45" i="1"/>
  <c r="L46" i="1"/>
  <c r="L47" i="1"/>
  <c r="L48" i="1"/>
  <c r="L50" i="1"/>
  <c r="L51" i="1"/>
  <c r="L52" i="1"/>
  <c r="L53" i="1"/>
  <c r="L54" i="1"/>
  <c r="L55" i="1"/>
  <c r="L56" i="1"/>
  <c r="L57" i="1"/>
  <c r="L58" i="1"/>
  <c r="L59" i="1"/>
  <c r="K62" i="1"/>
  <c r="L64" i="1"/>
  <c r="L67" i="1"/>
  <c r="K68" i="1"/>
  <c r="K69" i="1"/>
  <c r="K70" i="1"/>
  <c r="L74" i="1"/>
  <c r="L81" i="1"/>
  <c r="L84" i="1"/>
</calcChain>
</file>

<file path=xl/sharedStrings.xml><?xml version="1.0" encoding="utf-8"?>
<sst xmlns="http://schemas.openxmlformats.org/spreadsheetml/2006/main" count="660" uniqueCount="311">
  <si>
    <t xml:space="preserve">დაფინანსების წყარო </t>
  </si>
  <si>
    <t>პროექტი
(გრანტოს ნომერი)</t>
  </si>
  <si>
    <t>დანაყოფის
cpv კოდი</t>
  </si>
  <si>
    <t>შესყიდვის ობიექტი</t>
  </si>
  <si>
    <t>შესყიდვის საშუალება</t>
  </si>
  <si>
    <t>შესყიდვის SPA&amp;CMR ნომერი</t>
  </si>
  <si>
    <t>ხელშეკრულების 
ნომერი</t>
  </si>
  <si>
    <t>მიმწოდებელი</t>
  </si>
  <si>
    <t>ს/კ</t>
  </si>
  <si>
    <t>ხელშეკრულების მოქმედების ვადა</t>
  </si>
  <si>
    <t>სახელშეკრულებო ღირებულება</t>
  </si>
  <si>
    <t>გადარიცხული თანხები</t>
  </si>
  <si>
    <t>შენიშვნა</t>
  </si>
  <si>
    <t>გრანტი</t>
  </si>
  <si>
    <t>GEO-T-NCDC</t>
  </si>
  <si>
    <t>ელექტრონული ტენდერი</t>
  </si>
  <si>
    <t>სს „ტუბერკულოზისა და ფილტვის დაავადებათა ეროვნული ცენტრი“</t>
  </si>
  <si>
    <t>GEO-H-NCDC</t>
  </si>
  <si>
    <t>სს „ინფექციური პათოლოგიის, შიდსის და კლინიკური იმუნოლოგიის ს/პ ცენტრი“</t>
  </si>
  <si>
    <t>ა(ა)იპ "საინფორმაციო სამედიცინო-ფსიქოლოგიური ცენტრი "თანადგომა”</t>
  </si>
  <si>
    <t>ა(ა)იპ “შიდსით დაავადებულთა დახმარების ფონდი”</t>
  </si>
  <si>
    <t>ა(ა)იპ “ზიანის შემცირების საქართველოს ქსელი”</t>
  </si>
  <si>
    <t>გამარტივებული ელექტრონული ტენდერი</t>
  </si>
  <si>
    <t>გამარტივებული შესყიდვა</t>
  </si>
  <si>
    <t>შპს სერვ.ჯი</t>
  </si>
  <si>
    <t>GEO-T-H-NCDC</t>
  </si>
  <si>
    <t>კონსოლიდირებული ტენდერი</t>
  </si>
  <si>
    <t>შპს რომპეტროლ საქართველო</t>
  </si>
  <si>
    <t>გადაზიდვის მომსახურება</t>
  </si>
  <si>
    <t>სათარჯიმნო და სანოტარო მომსახურება</t>
  </si>
  <si>
    <t>საფოსტო/საკურიერო მომსახურება</t>
  </si>
  <si>
    <t>შპს სკს</t>
  </si>
  <si>
    <t>მობილური ოპერატორის მომსახურება</t>
  </si>
  <si>
    <t>შპს მაგთიკომი</t>
  </si>
  <si>
    <t>მიმდინარე ხელშეკრულება</t>
  </si>
  <si>
    <t>ავტომობილების რეცხვის მომსახურება</t>
  </si>
  <si>
    <t>სასმელი წყალი</t>
  </si>
  <si>
    <t>შპს "ბორჯომი ვოთერსი"</t>
  </si>
  <si>
    <t>საცხებ-სპოხი მასალა</t>
  </si>
  <si>
    <t>შპს "კორამედი"</t>
  </si>
  <si>
    <t>შპს "ჰუმან დიაგონსოტიკ ჯორგია"</t>
  </si>
  <si>
    <t>შპს "მირკო"</t>
  </si>
  <si>
    <t>ტუბერკულოზის ყველა ფორმის, მათ შორის რეზისტენტული ტუბერკულოზის ხარისხიან დიაგნოსტიკასა და მკურნალობაზე უნივერსალური ხელმისაწვდომობის უზრუნველყოფა</t>
  </si>
  <si>
    <t>აივ ინფექცია/შიდსის პრევეცნიის მიზნით ლგბტ თემის მობილიზება.</t>
  </si>
  <si>
    <t>საპროექტო მომსახურება</t>
  </si>
  <si>
    <t>GF-T/SET/S-348</t>
  </si>
  <si>
    <t>შპს "კამარა"</t>
  </si>
  <si>
    <t>რესურსების მართვის ელექტრონული (ERP) სისტემის დანერგვის მომსახურება</t>
  </si>
  <si>
    <t>GF-T/SET/S-361</t>
  </si>
  <si>
    <t>შპს "იუ ჯი თი ინთელიჯენთ სოფთვეა სოლუშენს"</t>
  </si>
  <si>
    <t>ტესტსისტემები Chlamidya DFA</t>
  </si>
  <si>
    <t>შპს "ბიო-მედი"</t>
  </si>
  <si>
    <t>0243260342</t>
  </si>
  <si>
    <t>Cepheid HBDC SAS</t>
  </si>
  <si>
    <t>შპს ვისოლ ავტო ექსპრესი</t>
  </si>
  <si>
    <t>სახ. ბიუჯეტი</t>
  </si>
  <si>
    <t>St. Bujet</t>
  </si>
  <si>
    <t>საწვავი - ბენზინი პრემუიმი RON95</t>
  </si>
  <si>
    <t>საწვავი - ევროდიზელი</t>
  </si>
  <si>
    <t>შპს "პსპ ფარმა"</t>
  </si>
  <si>
    <t>შპს "ჯი-თი მოტორს"</t>
  </si>
  <si>
    <t>მედიკამენტები II რიგი</t>
  </si>
  <si>
    <t>IDA Foundation</t>
  </si>
  <si>
    <t>აივ ინფექცია/შიდსის პრევენციული სერვისების ელექტრონული სისტემის შექმნის მომსახურების შესყიდვა.</t>
  </si>
  <si>
    <t>23.06.2017 - 31.01.2019</t>
  </si>
  <si>
    <t>GF-H/SET/S-459</t>
  </si>
  <si>
    <t>შპს "3 ლაინი"</t>
  </si>
  <si>
    <t>სს "სადაზღვევო კომპანია ალფა"</t>
  </si>
  <si>
    <t>შპს "ლატეკი"</t>
  </si>
  <si>
    <t>11.07.2017 - 01.06.2020</t>
  </si>
  <si>
    <t>GF-T/SET/S-462</t>
  </si>
  <si>
    <t>შპს "ტოპ გრუპი"</t>
  </si>
  <si>
    <t>GF-H/ET/S-476</t>
  </si>
  <si>
    <t>GF-T/ET/S-486</t>
  </si>
  <si>
    <t>შპს " საოჯახო მედიცინის ეროვნული სასწავლო ცენტრი"</t>
  </si>
  <si>
    <t xml:space="preserve">მობილური აპლიკაციის შექმნა/დანერგვა </t>
  </si>
  <si>
    <t>ავტომობილის ტექ. მომსახურევა</t>
  </si>
  <si>
    <t>ტუბერკულოზის, აივ/ინფექცია შიდსის, C ჰეპატიტის სკრინინგის ინტეგრირება პირველად ჯანდაცვაში და პარტნიორობის განვითარება დაავადებათა ადრეული გამოვლენისთვის სამეგრელო- ზემო სვანეთის რეგიონში.</t>
  </si>
  <si>
    <t>09100000</t>
  </si>
  <si>
    <t>აივ ინფექცია/შიდსით დაავადებულთა მკურნალობა და მოვლა</t>
  </si>
  <si>
    <t>აივ პრევენციული ღონისძიებების გაძლიერება მაღალი რისკის ქცევის მქონე ჯგუფებში - კომერციული სექს-მუშაკი ქალები, მამაკაცები, რომელთაც სექსი აქვთ მამაკაცებთან და პატიმრები</t>
  </si>
  <si>
    <t>აივ/შიდსით დაავადებულთა ფსიქო-სოციალური დახმარება</t>
  </si>
  <si>
    <t>ნარკოტიკების ინექციური გზით მომხმარებლებისთვის აივ პრევენციული სერვისების მიწოდება</t>
  </si>
  <si>
    <t>ააიპ "თანასწორობის მოძრაობა"</t>
  </si>
  <si>
    <t>მედიკამენტები I რიგი</t>
  </si>
  <si>
    <t>06.09.2017 - 30.11.2018</t>
  </si>
  <si>
    <t>GF-T/SSP/S-503</t>
  </si>
  <si>
    <t>შპს "კარგო ლოჯისთიქს გრუფ ჯორჯია"</t>
  </si>
  <si>
    <t>13.11.2017 - 31.12.2018</t>
  </si>
  <si>
    <t>PQ 1187</t>
  </si>
  <si>
    <t>PFSCM</t>
  </si>
  <si>
    <t>026009593</t>
  </si>
  <si>
    <t>მედიკამენტები I და II რიგი</t>
  </si>
  <si>
    <t>GOV-H/SSP/G-514</t>
  </si>
  <si>
    <t>19 GeneXpert-ს აპარატის 3 წლიანი საგარანტიო მომსახურება</t>
  </si>
  <si>
    <t>11.12.2017 - 31.12.2020</t>
  </si>
  <si>
    <t>GF-T/SSP/S-516</t>
  </si>
  <si>
    <t>20.12.2017 - 31.01.2019</t>
  </si>
  <si>
    <t>GF-T-H/SET/S-522</t>
  </si>
  <si>
    <t>27,12,2017 - 31,01,2019</t>
  </si>
  <si>
    <t>GF-T-H/SSP/S-524</t>
  </si>
  <si>
    <t>GF-T-H/SSP/S-525</t>
  </si>
  <si>
    <t>GF-T-H/SSP/G-526</t>
  </si>
  <si>
    <t>29.12.2017 - 31.03.2019</t>
  </si>
  <si>
    <t>Geo-T-NCDC/SR-1.4</t>
  </si>
  <si>
    <t>29.12.2017 - 31.08.2019</t>
  </si>
  <si>
    <t>GEO-H-NCDC/SR-1.6</t>
  </si>
  <si>
    <t>GEO-H-NCDC/SR-3.6</t>
  </si>
  <si>
    <t>GEO-H-NCDC/SR-5.6</t>
  </si>
  <si>
    <t>GEO-H-NCDC/SR-6.6</t>
  </si>
  <si>
    <t>GEO-H-NCDC/SR-9.4</t>
  </si>
  <si>
    <t>28.12.2017 - 31.01.2019</t>
  </si>
  <si>
    <t>GF-T-H/CON/G-527</t>
  </si>
  <si>
    <t>GF-T-H/CON/G-528</t>
  </si>
  <si>
    <t>ინტერნეტ მომსახურება დომეინის მომსახურება</t>
  </si>
  <si>
    <t>სადაზღვევო მომს. AUTO</t>
  </si>
  <si>
    <r>
      <rPr>
        <b/>
        <sz val="6"/>
        <color theme="1"/>
        <rFont val="Calibri"/>
        <family val="1"/>
        <charset val="204"/>
        <scheme val="minor"/>
      </rPr>
      <t>PrEP</t>
    </r>
    <r>
      <rPr>
        <sz val="6"/>
        <color theme="1"/>
        <rFont val="Calibri"/>
        <family val="2"/>
        <scheme val="minor"/>
      </rPr>
      <t xml:space="preserve"> - პრეექსპოზიციური პროფილაქტიკა მამაკაცებიში რომლებსაც სქესობრივი კავშირი აქვთ მამაკაცებთან</t>
    </r>
  </si>
  <si>
    <t>შპს „ბიდიო“</t>
  </si>
  <si>
    <t>08.02.2018 - 31.01.2019</t>
  </si>
  <si>
    <t>GF-T-H/SSP/G-530</t>
  </si>
  <si>
    <t>შპს თბილისის ბიზნეს სახლი</t>
  </si>
  <si>
    <t>GF-T-H/SSP/S-531</t>
  </si>
  <si>
    <t>შპს ალმანიკო</t>
  </si>
  <si>
    <t>აუდიტორული მომსახურება</t>
  </si>
  <si>
    <t>16.02.2018 - 31.12.2020</t>
  </si>
  <si>
    <t>GF-T-H/ET/S-532</t>
  </si>
  <si>
    <t>02.03.2018 - 02.03.2019</t>
  </si>
  <si>
    <t>GF-T-H/CON/S-533</t>
  </si>
  <si>
    <t>13.03.2018 - 31.01.2019</t>
  </si>
  <si>
    <t>GF-H/ET/G-535</t>
  </si>
  <si>
    <t>მედიკამენტები STI</t>
  </si>
  <si>
    <t>22.03.2018 - 31.01.2019</t>
  </si>
  <si>
    <t>GF-H/ET/G-540</t>
  </si>
  <si>
    <t>განცხადების გამოქვეყნების ხარჯი</t>
  </si>
  <si>
    <t>GF-T/SSP/S-541</t>
  </si>
  <si>
    <t>Jobs.ge</t>
  </si>
  <si>
    <t>29.03.2018 - 31.01.2019</t>
  </si>
  <si>
    <t>GF-T-H/SSP/G-542</t>
  </si>
  <si>
    <t>ავტო-ტექ. მომსახურება (საბურავების შეცვლა)</t>
  </si>
  <si>
    <t>GF-H/SSP/G-543</t>
  </si>
  <si>
    <t>ტესტები Chlamydia IgG &amp; IgM</t>
  </si>
  <si>
    <t>30.03.2018 - 31.01.2019</t>
  </si>
  <si>
    <t>GF-H/ET/G-545</t>
  </si>
  <si>
    <t>ააიპ "ჯანმრთელობის კვლევის კავშირი"</t>
  </si>
  <si>
    <t>შპს "ერმედ ჯორჯია"</t>
  </si>
  <si>
    <t>შპს "პი.ემ.ჯი"</t>
  </si>
  <si>
    <t>GF-T-H/ET/S-547</t>
  </si>
  <si>
    <t>შპს "გლობალტესტი"</t>
  </si>
  <si>
    <t>GF-T/SSP/G-548</t>
  </si>
  <si>
    <t>შპს "ჯეოორთო"</t>
  </si>
  <si>
    <t>შპს "ბიოლენდი"</t>
  </si>
  <si>
    <t>GF-T/SSP/G-555</t>
  </si>
  <si>
    <t>შპს "ფრესკო შოპინგ ცენტრი"</t>
  </si>
  <si>
    <t>GF-H/ET/S-558</t>
  </si>
  <si>
    <t>ა(ა)იპ „საერთაშორისო ფონდი კურაციო”</t>
  </si>
  <si>
    <t>შპს "ალფალაბი"</t>
  </si>
  <si>
    <t>GF-T/ET/S-563</t>
  </si>
  <si>
    <t>ააიპ "ბიოეთიკური კვლევის და კულტურის ცენტრი"</t>
  </si>
  <si>
    <t>GF-T/ET/S-566</t>
  </si>
  <si>
    <t>ააიპ "საქართველოს ფთიზიატრთა და პულმონოლოგთა ასოციაცია"</t>
  </si>
  <si>
    <t>GF-T/ET/CW-567</t>
  </si>
  <si>
    <t>შპს "ზ.თ."</t>
  </si>
  <si>
    <t>შპს "უნიმედი"</t>
  </si>
  <si>
    <t>PQ 3126</t>
  </si>
  <si>
    <t>GF-T-/ET/S-571</t>
  </si>
  <si>
    <t>GF-H/ET/G-572</t>
  </si>
  <si>
    <t>GF-H/ET/G-573</t>
  </si>
  <si>
    <t>შპს "პრიმამედი"</t>
  </si>
  <si>
    <t>GF-T-/ET/S-574</t>
  </si>
  <si>
    <t>GF-T/ET/G-575</t>
  </si>
  <si>
    <t>GF-H/ET/G-577</t>
  </si>
  <si>
    <t>GF-H/ET/G-578</t>
  </si>
  <si>
    <t>GF-H/ET/G-579</t>
  </si>
  <si>
    <t>GF-T/ET/S-580</t>
  </si>
  <si>
    <t>GF-T/ET/S-582</t>
  </si>
  <si>
    <t>GF-T-H/ET/S-587</t>
  </si>
  <si>
    <t>შპს „თბილისის სატრანსპორტო კომპანია“</t>
  </si>
  <si>
    <t>GF-H/ET/G-588</t>
  </si>
  <si>
    <t>GF-T-H/ET/G-589</t>
  </si>
  <si>
    <t>GF-T/SSP/S-590</t>
  </si>
  <si>
    <t>შპს  „მედალფა“</t>
  </si>
  <si>
    <t>შესყიდული მედიკამენტების ხარისხის კონტროლი</t>
  </si>
  <si>
    <t>12.04.2018 - 31.01.2019</t>
  </si>
  <si>
    <t>GeneXpert - Cartridges</t>
  </si>
  <si>
    <t>16.04.2018 - 01.02.2019</t>
  </si>
  <si>
    <t>სადეზინფექციო საშ.</t>
  </si>
  <si>
    <t>29.05.2018 - 31.01.2019</t>
  </si>
  <si>
    <t>სხვადასხვა საკვები პროდუქტები</t>
  </si>
  <si>
    <t>აივ ინფექციის მაღალი რისკის შემცველ სამიზნე ჯგუფში - MSM სარისკო ქცევაზე ზედამხედველობის და აივ ინფექციის გავრცელების ტენდენციის შესწავლის მიზნით ბიომარკერული/ქცევაზე ზედამხედველობის კვლევა</t>
  </si>
  <si>
    <t>30.05.2018 - 30.03.2019</t>
  </si>
  <si>
    <t>ტუბერკულოზის შესახებ ინფორმაციის მიწოდება და საგანმანათლებლო კამპანიის წარმოება</t>
  </si>
  <si>
    <t>06.06.2018 - 30.11.2019</t>
  </si>
  <si>
    <t>საზ. ჯანდაცვის პერსონალის მზადება ტუბერკულოზის შემთხვევის ინტენსიური მართვის სისტემის დანერგვის ხელშეწყობისთვის აჭარის რეგიონში</t>
  </si>
  <si>
    <t>25.06.2018 - 31.01.2019</t>
  </si>
  <si>
    <t>DOT ამბულატორიის მონტაჟი</t>
  </si>
  <si>
    <t xml:space="preserve">შპრიცები 1mg. (Insulin) </t>
  </si>
  <si>
    <t>ჰიგიენური საშუალებები - Condoms</t>
  </si>
  <si>
    <t>05.07.2018 - 30.09.2019</t>
  </si>
  <si>
    <t>პირველადი ჯანდაცვის პერსონალის მზადება ტუბერკულოზის, აივ/ინფექცია შიდსის, C ჰეპატიტის ინტეგრირებული სკრინინგის პირველად ჯანდაცვაში დანერგვის ხელშეწყობისთვის აჭარის რეგიონში</t>
  </si>
  <si>
    <t>06.07.2018 - 30.11.2019</t>
  </si>
  <si>
    <t>„ინტრავენური პეპელა“ 25G &amp; 27 G</t>
  </si>
  <si>
    <t>11.07.2018 - 31.12.2018</t>
  </si>
  <si>
    <t>რნმ/დნმ-ის საექსტრაქციო ნაკრები EASY MAG</t>
  </si>
  <si>
    <t>13.07.2018 - 01.05.2019</t>
  </si>
  <si>
    <t>საინფორმაციო/საგანმანათლებლო კამპანიის ჩასატარებლად მომსახურებ</t>
  </si>
  <si>
    <t>13.07.2018 - 02.12.2019</t>
  </si>
  <si>
    <t>16.07.2018 - 31.01.2019</t>
  </si>
  <si>
    <t>ვირუსული_დატვირთვის_ტესტი Cobas Taqman</t>
  </si>
  <si>
    <t>03.08.2018 - 31.01.2019</t>
  </si>
  <si>
    <t>პიპეტები / ბუნიკები (შიდსის ცენტრ. &amp; თანადგომა)</t>
  </si>
  <si>
    <t>07.08.2018 - 31.12.2018</t>
  </si>
  <si>
    <t>ტესტ სისტემა_აივ რეზისტენტობის ტესტები ABI 3500 ViroSeq</t>
  </si>
  <si>
    <t>16.08.2018 - 31.01.2019</t>
  </si>
  <si>
    <t>ტუბერკულოზის დროული გამოვლენა და მართვა ზოგად საექიმო პრაქტიკაში მომსახურებ</t>
  </si>
  <si>
    <t>17.08.2018 - 31.12.2019</t>
  </si>
  <si>
    <t>ცოდნის, დამოკიდებულებისა და პრაქტიკის (KAP) კვლევის ჩატარების მომსახურებ</t>
  </si>
  <si>
    <t>24.08.2018 - 31.12.2019</t>
  </si>
  <si>
    <t>პარკირების უფლება</t>
  </si>
  <si>
    <t>20.09.2018 - 31.11.2018</t>
  </si>
  <si>
    <t>სამედიცინო ავეჯი</t>
  </si>
  <si>
    <t>25.09.2018 - 30.11.2018</t>
  </si>
  <si>
    <t>27.09.2018 - 31.01.2019</t>
  </si>
  <si>
    <t>პირველად ჯანდაცვასთან ტუბერკულოზის მართვის ინტეგრირებული მოდელი შედეგზე დაფუძნებული დაფინანსების სქემით მომსახურება</t>
  </si>
  <si>
    <t>28.09.2018 - 31.01.2019</t>
  </si>
  <si>
    <t>შესრულებული</t>
  </si>
  <si>
    <t>შიდსის დასიაგნოსტიკო HIV 12 სწარფი მარტივი ტესტები</t>
  </si>
  <si>
    <t>ერთჯერადი არასტერილური ხელთათმანი</t>
  </si>
  <si>
    <t>19.10.2018 - 31.01.2019</t>
  </si>
  <si>
    <t>GF-T-H/ET/G-591</t>
  </si>
  <si>
    <t>24.10.2018 - 31.12.2019</t>
  </si>
  <si>
    <t>GF-T/SSP/S-592</t>
  </si>
  <si>
    <r>
      <t>GEO-</t>
    </r>
    <r>
      <rPr>
        <sz val="8"/>
        <color rgb="FFFF0000"/>
        <rFont val="Calibri"/>
        <family val="2"/>
        <scheme val="minor"/>
      </rPr>
      <t>T</t>
    </r>
    <r>
      <rPr>
        <sz val="8"/>
        <color theme="1"/>
        <rFont val="Calibri"/>
        <family val="2"/>
        <scheme val="minor"/>
      </rPr>
      <t>-NCDC</t>
    </r>
  </si>
  <si>
    <t>ავტომობილების სათადარიგო ნაწილები</t>
  </si>
  <si>
    <t>26.10.2018 - 20.12.2018</t>
  </si>
  <si>
    <t>GF-T/SSP/S-593</t>
  </si>
  <si>
    <t>ი.მ. ბადრი შარაშიძე</t>
  </si>
  <si>
    <t>სინჯარები (შიდსის ცენტრ. &amp; თანადგომა &amp; Ncdc)</t>
  </si>
  <si>
    <t>26.10.2018 - 31.01.2019</t>
  </si>
  <si>
    <t>GF-H/ET/G-594</t>
  </si>
  <si>
    <t>01.11.2018 - 31.12.2019</t>
  </si>
  <si>
    <t>GF-H/ET/G-595</t>
  </si>
  <si>
    <t>მაღალი გამავლობის მსუბუქი ავტომობილების შესყიდვა</t>
  </si>
  <si>
    <t>09.11.2018 - 31.01.2019</t>
  </si>
  <si>
    <t>GF-T/ET/G-596</t>
  </si>
  <si>
    <t>სს "ფრანს აუტო"</t>
  </si>
  <si>
    <t>„აჭარის რეგიონის აივ-ინფექცია/შიდსის სტრატეგიის შემუშავება, ადვოკატირება და კოორდინაცია“ პროექტის ფარგლებში მომსახურების შესყიდვა</t>
  </si>
  <si>
    <t>09.11.2018 - 01.06.2019</t>
  </si>
  <si>
    <t>GF-H/ET/S-597</t>
  </si>
  <si>
    <t>14.11.2018 - 31.01.2019</t>
  </si>
  <si>
    <t>GF-H/ET/G-598</t>
  </si>
  <si>
    <t>ნარჩენების კონტეინერი &amp; ბიოუსაფრთხოების/ავტოკლავის პარკები</t>
  </si>
  <si>
    <t>22.11.2018 - 31.01.2019</t>
  </si>
  <si>
    <t>GF-T-H/ET/G-599</t>
  </si>
  <si>
    <t>შპს "გოლდმედი"</t>
  </si>
  <si>
    <t>კვანტიფერონი / Quantiferon</t>
  </si>
  <si>
    <t>26.11.2018 - 01.06.2019</t>
  </si>
  <si>
    <t>GF-T/ET/G-600</t>
  </si>
  <si>
    <t>სკარიფიკატორი &amp; ლახტი</t>
  </si>
  <si>
    <t>29.11.2018 - 28.02.2019</t>
  </si>
  <si>
    <t>GF-H/ET/G-601</t>
  </si>
  <si>
    <t>შპს "მედინიუსი"</t>
  </si>
  <si>
    <t>აივ/შიდსის შემთხვევების გამოვლენის გაუმჯობესება არაჰოსპიტალურ სექტორის სამედიცინო მომსახურებებში აივ-ზე ტესტირების ინტეგრირების გზით</t>
  </si>
  <si>
    <t>03.11.2018 - 30.07.2019</t>
  </si>
  <si>
    <t>GF-H/ET/S-602</t>
  </si>
  <si>
    <t>1 დეკამბერი - შიდსთან ბრძოლის საერთასოისო დღეისადმი მიძღვნილ ღონისძიებაზე დამსწრეთან დვება</t>
  </si>
  <si>
    <t>29.11.2018 - 10.01.2019</t>
  </si>
  <si>
    <t>GF-H/SSP/S-603</t>
  </si>
  <si>
    <t>შპს "ივენთ ლაინი"</t>
  </si>
  <si>
    <t>405197497</t>
  </si>
  <si>
    <t>პრეექსპოზიციური პროფილაქტიკის (პრეპ Prep) მომსახურება მამაკაცებში, რომლებსაც სქესობრივი კავშირი აქვთ მამაკაცებთან და ტრანსგენდერ ქალებში</t>
  </si>
  <si>
    <t>10.12.2018 - 30.07.2019</t>
  </si>
  <si>
    <t>GF-H/ET/S-604</t>
  </si>
  <si>
    <t>სპირტიანი ტამპონები</t>
  </si>
  <si>
    <t>GF-H/ET/G-605</t>
  </si>
  <si>
    <t>თამბაქოს მოხმარების შეწყვეტის ხელშეწყობა ტუბერკულოზით დაავადებულ პაციენტებში მომსახურების შესყიდვა</t>
  </si>
  <si>
    <t>GF-T/ET/S-606</t>
  </si>
  <si>
    <t>ააიპ თამბაქოს კონტროლის ჩარჩო კონვენციის იმპლემენტაციისა და მონიტორინგის ცენტრი საქართველოში</t>
  </si>
  <si>
    <t>საბეჭდი ქაღალდი</t>
  </si>
  <si>
    <t>Consolidated Tender</t>
  </si>
  <si>
    <t>18.12.2018 - 31.01.2019</t>
  </si>
  <si>
    <t>GF-H/CON/G-607</t>
  </si>
  <si>
    <t>შპს პენსან ჯორჯია</t>
  </si>
  <si>
    <t>404870760</t>
  </si>
  <si>
    <t>18.12.2018 - 31.03.2020</t>
  </si>
  <si>
    <t>GEO-H/SSP/G-608</t>
  </si>
  <si>
    <t>GF-T/SSP/G-608/1</t>
  </si>
  <si>
    <t>მცენარეების შესყიდვა</t>
  </si>
  <si>
    <t>19.12.2018 - 31.01.2019</t>
  </si>
  <si>
    <t>GF-T/SSP/G-609</t>
  </si>
  <si>
    <t>შპს „ტერმინალ ვესტ თრეიდინგი“</t>
  </si>
  <si>
    <t>406119178</t>
  </si>
  <si>
    <t>19.12.2018 - 31.03.2020</t>
  </si>
  <si>
    <t>GOV-T/SSP/G-610</t>
  </si>
  <si>
    <t>21.12.2018 - 31.01.2019</t>
  </si>
  <si>
    <t>GF-T-H/SSP/G-611</t>
  </si>
  <si>
    <t>GF-T/SSP/G-612</t>
  </si>
  <si>
    <t>სს „ჰიუნდაი ავტო საქართველო“</t>
  </si>
  <si>
    <t>204478948</t>
  </si>
  <si>
    <t>ავტო-ტექ. მომსახურება</t>
  </si>
  <si>
    <t>GF-T/SSP/S-613</t>
  </si>
  <si>
    <t>20.10.2017 - 31.01.2021</t>
  </si>
  <si>
    <t>14.09.2016 - 01.03.2019</t>
  </si>
  <si>
    <t>12.07.2016 - 01.04.2019</t>
  </si>
  <si>
    <t>10.08.2017 - 31.01.2019</t>
  </si>
  <si>
    <t>ინფორმაცია აივ ინფექციის/შიდსის, ტუბერკულოზისა და მალარიის წინააღმდეგ ბრძოლის გლობალური ფონდის (The Global Fund to Fight AIDS, Tuberculosis and Malaria) დაფინანსებით, „საქართველოში აივ/შიდსის პრევენციის, მკურნალობისა და მოვლის ღონისძიებების გაძლიერება და მდგრადობის უზრუნველყოფა“ (გრანტი №GEO-H-NCDC) და „ტუბერკულოზის ყველა ფორმის ხარისხიან დიაგნოსტიკასა და მკურნალობაზე საყოველთაო ხელმისაწვდომობის მდგრადობის უზრუნველყოფა” (გრანტი №GEO-T-NCDC) პროგრამების ფარგლებში 2018 წლის IV კვარტალში განხორციელებული შესყიდვების შესახებ</t>
  </si>
  <si>
    <t>13.12.2018 - 29.03.2019</t>
  </si>
  <si>
    <t>13.12.2018 - 31.12.2019</t>
  </si>
  <si>
    <t>29.05.2018 - 31.12.2018</t>
  </si>
  <si>
    <t>GOV-T/SSP/G-554</t>
  </si>
  <si>
    <t>17.11.2017 - 31.06.2019</t>
  </si>
  <si>
    <t>კულტურალური გამოკვლევა კულტურალური გამოკვლევა აუტომატიზირებული MGIT მეთოდით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</si>
</sst>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\ &quot;Lari&quot;;\-#,##0.00\ &quot;Lari&quot;"/>
    <numFmt numFmtId="165" formatCode="_-* #,##0.00\ _L_a_r_i_-;\-* #,##0.00\ _L_a_r_i_-;_-* &quot;-&quot;??\ _L_a_r_i_-;_-@_-"/>
    <numFmt numFmtId="166" formatCode="[$$-45C]#,##0.00"/>
  </numFmts>
  <fonts count="2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b/>
      <sz val="7"/>
      <name val="Calibri"/>
      <family val="2"/>
      <scheme val="minor"/>
    </font>
    <font>
      <b/>
      <sz val="10"/>
      <name val="Calibri"/>
      <family val="1"/>
      <charset val="204"/>
      <scheme val="minor"/>
    </font>
    <font>
      <sz val="6"/>
      <name val="Calibri"/>
      <family val="2"/>
      <scheme val="minor"/>
    </font>
    <font>
      <sz val="6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1"/>
      <charset val="204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1"/>
      <charset val="204"/>
      <scheme val="minor"/>
    </font>
    <font>
      <sz val="10"/>
      <name val="Verdana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165" fontId="1" fillId="0" borderId="0" applyFont="0" applyFill="0" applyBorder="0" applyAlignment="0" applyProtection="0"/>
    <xf numFmtId="0" fontId="18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/>
    <xf numFmtId="0" fontId="3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5" fillId="0" borderId="0" xfId="2" applyFont="1" applyFill="1"/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right" vertical="center"/>
    </xf>
    <xf numFmtId="0" fontId="13" fillId="0" borderId="1" xfId="2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righ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top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/>
    <xf numFmtId="0" fontId="20" fillId="0" borderId="0" xfId="0" applyFont="1"/>
    <xf numFmtId="0" fontId="14" fillId="0" borderId="0" xfId="0" applyFont="1"/>
    <xf numFmtId="0" fontId="14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22" fontId="19" fillId="2" borderId="0" xfId="0" applyNumberFormat="1" applyFont="1" applyFill="1" applyBorder="1" applyAlignment="1">
      <alignment horizontal="center" vertical="center" wrapText="1"/>
    </xf>
    <xf numFmtId="22" fontId="14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8">
    <cellStyle name="Comma" xfId="1" builtinId="3"/>
    <cellStyle name="Comma 2" xfId="7"/>
    <cellStyle name="Comma 3" xfId="5"/>
    <cellStyle name="Normal" xfId="0" builtinId="0"/>
    <cellStyle name="Normal 2" xfId="3"/>
    <cellStyle name="Normal 2 2 10" xfId="4"/>
    <cellStyle name="Normal 3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T87"/>
  <sheetViews>
    <sheetView tabSelected="1" view="pageBreakPreview" zoomScaleNormal="100" zoomScaleSheetLayoutView="100" workbookViewId="0">
      <selection activeCell="A8" sqref="A8:XFD8"/>
    </sheetView>
  </sheetViews>
  <sheetFormatPr defaultColWidth="9" defaultRowHeight="15" x14ac:dyDescent="0.25"/>
  <cols>
    <col min="1" max="1" width="9.140625" style="15" customWidth="1"/>
    <col min="2" max="2" width="11.140625" style="15" customWidth="1"/>
    <col min="3" max="3" width="8.5703125" style="15" customWidth="1"/>
    <col min="4" max="4" width="35.28515625" style="15" customWidth="1"/>
    <col min="5" max="5" width="11.42578125" style="15" customWidth="1"/>
    <col min="6" max="6" width="8.85546875" style="15" customWidth="1"/>
    <col min="7" max="7" width="13.85546875" style="15" customWidth="1"/>
    <col min="8" max="8" width="23.85546875" style="15" customWidth="1"/>
    <col min="9" max="9" width="13.140625" style="15" bestFit="1" customWidth="1"/>
    <col min="10" max="10" width="14" style="16" customWidth="1"/>
    <col min="11" max="11" width="11.85546875" style="16" customWidth="1"/>
    <col min="12" max="12" width="12.7109375" style="16" customWidth="1"/>
    <col min="13" max="13" width="13.140625" style="15" customWidth="1"/>
    <col min="14" max="16384" width="9" style="15"/>
  </cols>
  <sheetData>
    <row r="1" spans="1:13" s="1" customFormat="1" ht="12.75" x14ac:dyDescent="0.2">
      <c r="A1" s="46" t="s">
        <v>304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1" customFormat="1" ht="12.75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1" customFormat="1" ht="12.75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s="1" customFormat="1" ht="12.75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s="1" customFormat="1" ht="12.75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s="1" customFormat="1" ht="12.75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s="2" customFormat="1" x14ac:dyDescent="0.25">
      <c r="C7" s="3"/>
      <c r="D7" s="3"/>
      <c r="E7" s="3"/>
      <c r="F7" s="3"/>
      <c r="I7" s="3"/>
      <c r="J7" s="4"/>
      <c r="K7" s="5"/>
      <c r="L7" s="5"/>
      <c r="M7" s="6"/>
    </row>
    <row r="8" spans="1:13" s="7" customFormat="1" ht="27" x14ac:dyDescent="0.2">
      <c r="A8" s="30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G8" s="30" t="s">
        <v>6</v>
      </c>
      <c r="H8" s="30" t="s">
        <v>7</v>
      </c>
      <c r="I8" s="30" t="s">
        <v>8</v>
      </c>
      <c r="J8" s="30" t="s">
        <v>9</v>
      </c>
      <c r="K8" s="30" t="s">
        <v>10</v>
      </c>
      <c r="L8" s="30" t="s">
        <v>11</v>
      </c>
      <c r="M8" s="30" t="s">
        <v>12</v>
      </c>
    </row>
    <row r="9" spans="1:13" s="10" customFormat="1" ht="24.75" x14ac:dyDescent="0.2">
      <c r="A9" s="28" t="s">
        <v>13</v>
      </c>
      <c r="B9" s="9" t="s">
        <v>14</v>
      </c>
      <c r="C9" s="8">
        <v>71300000</v>
      </c>
      <c r="D9" s="11" t="s">
        <v>44</v>
      </c>
      <c r="E9" s="9" t="s">
        <v>22</v>
      </c>
      <c r="F9" s="8">
        <v>160018122</v>
      </c>
      <c r="G9" s="9" t="s">
        <v>45</v>
      </c>
      <c r="H9" s="8" t="s">
        <v>46</v>
      </c>
      <c r="I9" s="12">
        <v>205049231</v>
      </c>
      <c r="J9" s="8" t="s">
        <v>302</v>
      </c>
      <c r="K9" s="14">
        <v>36990</v>
      </c>
      <c r="L9" s="14">
        <v>35141</v>
      </c>
      <c r="M9" s="29" t="s">
        <v>34</v>
      </c>
    </row>
    <row r="10" spans="1:13" s="10" customFormat="1" ht="24.75" x14ac:dyDescent="0.2">
      <c r="A10" s="28" t="s">
        <v>13</v>
      </c>
      <c r="B10" s="9" t="s">
        <v>14</v>
      </c>
      <c r="C10" s="8">
        <v>72200000</v>
      </c>
      <c r="D10" s="11" t="s">
        <v>47</v>
      </c>
      <c r="E10" s="9" t="s">
        <v>22</v>
      </c>
      <c r="F10" s="8">
        <v>160022931</v>
      </c>
      <c r="G10" s="9" t="s">
        <v>48</v>
      </c>
      <c r="H10" s="8" t="s">
        <v>49</v>
      </c>
      <c r="I10" s="12">
        <v>405023870</v>
      </c>
      <c r="J10" s="13" t="s">
        <v>301</v>
      </c>
      <c r="K10" s="14">
        <v>132854.85999999999</v>
      </c>
      <c r="L10" s="14">
        <f>23400+29110+71490+500+500+500+500+500+354.86+500+500+500+500+500+500+500+500+500+500</f>
        <v>131854.85999999999</v>
      </c>
      <c r="M10" s="29" t="s">
        <v>34</v>
      </c>
    </row>
    <row r="11" spans="1:13" ht="27" x14ac:dyDescent="0.25">
      <c r="A11" s="24" t="s">
        <v>13</v>
      </c>
      <c r="B11" s="9" t="s">
        <v>17</v>
      </c>
      <c r="C11" s="20">
        <v>72200000</v>
      </c>
      <c r="D11" s="11" t="s">
        <v>63</v>
      </c>
      <c r="E11" s="19" t="s">
        <v>15</v>
      </c>
      <c r="F11" s="20">
        <v>170005281</v>
      </c>
      <c r="G11" s="20" t="s">
        <v>65</v>
      </c>
      <c r="H11" s="8" t="s">
        <v>66</v>
      </c>
      <c r="I11" s="21">
        <v>405066672</v>
      </c>
      <c r="J11" s="22" t="s">
        <v>64</v>
      </c>
      <c r="K11" s="23">
        <f>59500+(59500*18%)</f>
        <v>70210</v>
      </c>
      <c r="L11" s="23">
        <f>7021+35105+14042</f>
        <v>56168</v>
      </c>
      <c r="M11" s="19" t="s">
        <v>34</v>
      </c>
    </row>
    <row r="12" spans="1:13" ht="16.5" x14ac:dyDescent="0.25">
      <c r="A12" s="24" t="s">
        <v>13</v>
      </c>
      <c r="B12" s="9" t="s">
        <v>14</v>
      </c>
      <c r="C12" s="20">
        <v>72200000</v>
      </c>
      <c r="D12" s="11" t="s">
        <v>75</v>
      </c>
      <c r="E12" s="19" t="s">
        <v>15</v>
      </c>
      <c r="F12" s="20">
        <v>170005903</v>
      </c>
      <c r="G12" s="20" t="s">
        <v>70</v>
      </c>
      <c r="H12" s="8" t="s">
        <v>71</v>
      </c>
      <c r="I12" s="21">
        <v>205249667</v>
      </c>
      <c r="J12" s="22" t="s">
        <v>69</v>
      </c>
      <c r="K12" s="23">
        <v>130508</v>
      </c>
      <c r="L12" s="23">
        <f>26101.6+26101.6+19576.2+13050.8+6525.4+19576.2+6525.4+543.78+543.78+543.78+543.78+543.78+543.78+543.78+543.78+543.78+543.78+543.78</f>
        <v>123438.77999999997</v>
      </c>
      <c r="M12" s="19" t="s">
        <v>34</v>
      </c>
    </row>
    <row r="13" spans="1:13" ht="27" x14ac:dyDescent="0.25">
      <c r="A13" s="24" t="s">
        <v>13</v>
      </c>
      <c r="B13" s="9" t="s">
        <v>17</v>
      </c>
      <c r="C13" s="20">
        <v>85100000</v>
      </c>
      <c r="D13" s="11" t="s">
        <v>116</v>
      </c>
      <c r="E13" s="19" t="s">
        <v>15</v>
      </c>
      <c r="F13" s="20">
        <v>170007250</v>
      </c>
      <c r="G13" s="20" t="s">
        <v>72</v>
      </c>
      <c r="H13" s="8" t="s">
        <v>18</v>
      </c>
      <c r="I13" s="21">
        <v>212153756</v>
      </c>
      <c r="J13" s="22" t="s">
        <v>303</v>
      </c>
      <c r="K13" s="23">
        <v>151052.85</v>
      </c>
      <c r="L13" s="23">
        <f>4397.73+7179.75+7547.94+8598.59+7203.59+7114.24+7285.43+10808.35+11114.18+12837.32+10051.41+10172.54+8785.34+15839.7+8612.87+8582.97</f>
        <v>146131.95000000001</v>
      </c>
      <c r="M13" s="19" t="s">
        <v>224</v>
      </c>
    </row>
    <row r="14" spans="1:13" ht="45" x14ac:dyDescent="0.25">
      <c r="A14" s="24" t="s">
        <v>13</v>
      </c>
      <c r="B14" s="9" t="s">
        <v>14</v>
      </c>
      <c r="C14" s="20">
        <v>80500000</v>
      </c>
      <c r="D14" s="11" t="s">
        <v>77</v>
      </c>
      <c r="E14" s="19" t="s">
        <v>15</v>
      </c>
      <c r="F14" s="20">
        <v>170008311</v>
      </c>
      <c r="G14" s="20" t="s">
        <v>73</v>
      </c>
      <c r="H14" s="8" t="s">
        <v>74</v>
      </c>
      <c r="I14" s="21">
        <v>202905945</v>
      </c>
      <c r="J14" s="22" t="s">
        <v>85</v>
      </c>
      <c r="K14" s="23">
        <v>261830</v>
      </c>
      <c r="L14" s="23">
        <f>27099.57+123081.65+73350.11+35298.65+3000</f>
        <v>261829.98</v>
      </c>
      <c r="M14" s="19" t="s">
        <v>224</v>
      </c>
    </row>
    <row r="15" spans="1:13" ht="16.5" x14ac:dyDescent="0.25">
      <c r="A15" s="24" t="s">
        <v>13</v>
      </c>
      <c r="B15" s="9" t="s">
        <v>14</v>
      </c>
      <c r="C15" s="20">
        <v>50100000</v>
      </c>
      <c r="D15" s="11" t="s">
        <v>76</v>
      </c>
      <c r="E15" s="19" t="s">
        <v>23</v>
      </c>
      <c r="F15" s="20">
        <v>170175661</v>
      </c>
      <c r="G15" s="20" t="s">
        <v>86</v>
      </c>
      <c r="H15" s="8" t="s">
        <v>60</v>
      </c>
      <c r="I15" s="20">
        <v>206276340</v>
      </c>
      <c r="J15" s="22" t="s">
        <v>300</v>
      </c>
      <c r="K15" s="23">
        <v>5041.71</v>
      </c>
      <c r="L15" s="23">
        <v>987.43</v>
      </c>
      <c r="M15" s="19" t="s">
        <v>34</v>
      </c>
    </row>
    <row r="16" spans="1:13" ht="16.5" x14ac:dyDescent="0.25">
      <c r="A16" s="24" t="s">
        <v>13</v>
      </c>
      <c r="B16" s="9" t="s">
        <v>17</v>
      </c>
      <c r="C16" s="20">
        <v>33600000</v>
      </c>
      <c r="D16" s="11" t="s">
        <v>61</v>
      </c>
      <c r="E16" s="19" t="s">
        <v>23</v>
      </c>
      <c r="F16" s="20">
        <v>170189521</v>
      </c>
      <c r="G16" s="20" t="s">
        <v>89</v>
      </c>
      <c r="H16" s="8" t="s">
        <v>90</v>
      </c>
      <c r="I16" s="18" t="s">
        <v>91</v>
      </c>
      <c r="J16" s="22" t="s">
        <v>88</v>
      </c>
      <c r="K16" s="25">
        <v>456155.48</v>
      </c>
      <c r="L16" s="25">
        <v>427820.39000000007</v>
      </c>
      <c r="M16" s="19" t="s">
        <v>224</v>
      </c>
    </row>
    <row r="17" spans="1:13" ht="16.5" x14ac:dyDescent="0.25">
      <c r="A17" s="24" t="s">
        <v>55</v>
      </c>
      <c r="B17" s="9" t="s">
        <v>56</v>
      </c>
      <c r="C17" s="20">
        <v>33600000</v>
      </c>
      <c r="D17" s="11" t="s">
        <v>92</v>
      </c>
      <c r="E17" s="19" t="s">
        <v>23</v>
      </c>
      <c r="F17" s="20">
        <v>170193345</v>
      </c>
      <c r="G17" s="20" t="s">
        <v>93</v>
      </c>
      <c r="H17" s="8" t="s">
        <v>90</v>
      </c>
      <c r="I17" s="18" t="s">
        <v>91</v>
      </c>
      <c r="J17" s="22" t="s">
        <v>309</v>
      </c>
      <c r="K17" s="25">
        <v>565368.38</v>
      </c>
      <c r="L17" s="25">
        <f>441947.85+123420.53</f>
        <v>565368.38</v>
      </c>
      <c r="M17" s="19" t="s">
        <v>34</v>
      </c>
    </row>
    <row r="18" spans="1:13" ht="18" x14ac:dyDescent="0.25">
      <c r="A18" s="24" t="s">
        <v>13</v>
      </c>
      <c r="B18" s="9" t="s">
        <v>14</v>
      </c>
      <c r="C18" s="20">
        <v>50400000</v>
      </c>
      <c r="D18" s="11" t="s">
        <v>94</v>
      </c>
      <c r="E18" s="19" t="s">
        <v>23</v>
      </c>
      <c r="F18" s="20">
        <v>170208196</v>
      </c>
      <c r="G18" s="20" t="s">
        <v>96</v>
      </c>
      <c r="H18" s="8" t="s">
        <v>53</v>
      </c>
      <c r="I18" s="26">
        <v>51205799300010</v>
      </c>
      <c r="J18" s="22" t="s">
        <v>95</v>
      </c>
      <c r="K18" s="25">
        <v>151398</v>
      </c>
      <c r="L18" s="23">
        <v>382522.19</v>
      </c>
      <c r="M18" s="19" t="s">
        <v>34</v>
      </c>
    </row>
    <row r="19" spans="1:13" ht="18" x14ac:dyDescent="0.25">
      <c r="A19" s="24" t="s">
        <v>13</v>
      </c>
      <c r="B19" s="9" t="s">
        <v>25</v>
      </c>
      <c r="C19" s="20">
        <v>63100000</v>
      </c>
      <c r="D19" s="11" t="s">
        <v>28</v>
      </c>
      <c r="E19" s="19" t="s">
        <v>15</v>
      </c>
      <c r="F19" s="20">
        <v>170013698</v>
      </c>
      <c r="G19" s="20" t="s">
        <v>98</v>
      </c>
      <c r="H19" s="8" t="s">
        <v>87</v>
      </c>
      <c r="I19" s="21">
        <v>205040882</v>
      </c>
      <c r="J19" s="22" t="s">
        <v>97</v>
      </c>
      <c r="K19" s="23">
        <v>37480</v>
      </c>
      <c r="L19" s="23">
        <f>105+145.59+168.94+210+181.98+122.72+130+118+254+566.61+1277.21+1749.39+130.78+946.44+115+171.84+118+118+290+130+209.48+168.94+1038.48+660+118.23+105</f>
        <v>9349.6299999999992</v>
      </c>
      <c r="M19" s="19" t="s">
        <v>224</v>
      </c>
    </row>
    <row r="20" spans="1:13" ht="16.5" x14ac:dyDescent="0.25">
      <c r="A20" s="24" t="s">
        <v>13</v>
      </c>
      <c r="B20" s="9" t="s">
        <v>25</v>
      </c>
      <c r="C20" s="20">
        <v>72400000</v>
      </c>
      <c r="D20" s="11" t="s">
        <v>114</v>
      </c>
      <c r="E20" s="19" t="s">
        <v>23</v>
      </c>
      <c r="F20" s="20">
        <v>170220651</v>
      </c>
      <c r="G20" s="20" t="s">
        <v>100</v>
      </c>
      <c r="H20" s="8" t="s">
        <v>24</v>
      </c>
      <c r="I20" s="21">
        <v>205277369</v>
      </c>
      <c r="J20" s="22" t="s">
        <v>99</v>
      </c>
      <c r="K20" s="23">
        <v>300</v>
      </c>
      <c r="L20" s="23">
        <f>25+25+25+25+25+25+25+25+25+25+25+25</f>
        <v>300</v>
      </c>
      <c r="M20" s="19" t="s">
        <v>224</v>
      </c>
    </row>
    <row r="21" spans="1:13" ht="16.5" x14ac:dyDescent="0.25">
      <c r="A21" s="24" t="s">
        <v>13</v>
      </c>
      <c r="B21" s="9" t="s">
        <v>25</v>
      </c>
      <c r="C21" s="20">
        <v>64100000</v>
      </c>
      <c r="D21" s="11" t="s">
        <v>30</v>
      </c>
      <c r="E21" s="19" t="s">
        <v>23</v>
      </c>
      <c r="F21" s="20">
        <v>170220656</v>
      </c>
      <c r="G21" s="20" t="s">
        <v>101</v>
      </c>
      <c r="H21" s="8" t="s">
        <v>31</v>
      </c>
      <c r="I21" s="21">
        <v>204885810</v>
      </c>
      <c r="J21" s="22" t="s">
        <v>99</v>
      </c>
      <c r="K21" s="23">
        <v>1000</v>
      </c>
      <c r="L21" s="23">
        <f>120+120</f>
        <v>240</v>
      </c>
      <c r="M21" s="19" t="s">
        <v>224</v>
      </c>
    </row>
    <row r="22" spans="1:13" ht="16.5" x14ac:dyDescent="0.25">
      <c r="A22" s="24" t="s">
        <v>13</v>
      </c>
      <c r="B22" s="9" t="s">
        <v>25</v>
      </c>
      <c r="C22" s="20">
        <v>15900000</v>
      </c>
      <c r="D22" s="11" t="s">
        <v>36</v>
      </c>
      <c r="E22" s="19" t="s">
        <v>23</v>
      </c>
      <c r="F22" s="20">
        <v>170220665</v>
      </c>
      <c r="G22" s="20" t="s">
        <v>102</v>
      </c>
      <c r="H22" s="8" t="s">
        <v>37</v>
      </c>
      <c r="I22" s="21">
        <v>226146872</v>
      </c>
      <c r="J22" s="22" t="s">
        <v>99</v>
      </c>
      <c r="K22" s="23">
        <v>697.92</v>
      </c>
      <c r="L22" s="23">
        <f>50+58.16+58.16+58.16+58.16+58.16+58.16+58.16+58.16+58.16+124.48</f>
        <v>697.91999999999985</v>
      </c>
      <c r="M22" s="19" t="s">
        <v>224</v>
      </c>
    </row>
    <row r="23" spans="1:13" ht="36" x14ac:dyDescent="0.25">
      <c r="A23" s="24" t="s">
        <v>13</v>
      </c>
      <c r="B23" s="9" t="s">
        <v>14</v>
      </c>
      <c r="C23" s="20">
        <v>85100000</v>
      </c>
      <c r="D23" s="11" t="s">
        <v>42</v>
      </c>
      <c r="E23" s="19" t="s">
        <v>15</v>
      </c>
      <c r="F23" s="20">
        <v>170013476</v>
      </c>
      <c r="G23" s="20" t="s">
        <v>104</v>
      </c>
      <c r="H23" s="8" t="s">
        <v>16</v>
      </c>
      <c r="I23" s="21">
        <v>202172139</v>
      </c>
      <c r="J23" s="22" t="s">
        <v>103</v>
      </c>
      <c r="K23" s="23">
        <v>1432000</v>
      </c>
      <c r="L23" s="23">
        <f>79089.52+60000+90976.19+78780.98+93339.92+91059.35+84523.4+81639.89+79480.21+86526.74+150679.64+46284.98</f>
        <v>1022380.82</v>
      </c>
      <c r="M23" s="19" t="s">
        <v>34</v>
      </c>
    </row>
    <row r="24" spans="1:13" ht="27" x14ac:dyDescent="0.25">
      <c r="A24" s="24" t="s">
        <v>13</v>
      </c>
      <c r="B24" s="9" t="s">
        <v>17</v>
      </c>
      <c r="C24" s="20">
        <v>85100000</v>
      </c>
      <c r="D24" s="11" t="s">
        <v>79</v>
      </c>
      <c r="E24" s="19" t="s">
        <v>15</v>
      </c>
      <c r="F24" s="20">
        <v>170013540</v>
      </c>
      <c r="G24" s="20" t="s">
        <v>106</v>
      </c>
      <c r="H24" s="8" t="s">
        <v>18</v>
      </c>
      <c r="I24" s="21">
        <v>212153756</v>
      </c>
      <c r="J24" s="22" t="s">
        <v>105</v>
      </c>
      <c r="K24" s="23">
        <v>1936756</v>
      </c>
      <c r="L24" s="23">
        <f>95990.08+95874.32+100674.74+103263.15+107950.92+107752.91+101222.19+107864.57+112721.04+103430.44+109705.66</f>
        <v>1146450.02</v>
      </c>
      <c r="M24" s="19" t="s">
        <v>34</v>
      </c>
    </row>
    <row r="25" spans="1:13" ht="36" x14ac:dyDescent="0.25">
      <c r="A25" s="24" t="s">
        <v>13</v>
      </c>
      <c r="B25" s="9" t="s">
        <v>17</v>
      </c>
      <c r="C25" s="20">
        <v>85100000</v>
      </c>
      <c r="D25" s="11" t="s">
        <v>80</v>
      </c>
      <c r="E25" s="19" t="s">
        <v>15</v>
      </c>
      <c r="F25" s="20">
        <v>170013479</v>
      </c>
      <c r="G25" s="20" t="s">
        <v>107</v>
      </c>
      <c r="H25" s="8" t="s">
        <v>19</v>
      </c>
      <c r="I25" s="21">
        <v>204954843</v>
      </c>
      <c r="J25" s="22" t="s">
        <v>105</v>
      </c>
      <c r="K25" s="23">
        <f>2625000-52047.5</f>
        <v>2572952.5</v>
      </c>
      <c r="L25" s="23">
        <f>129685.09+135075.95+146696.3+139419.68+138549.57+134759.49+136295.85+140814.24+137255.75+138227.07+133012.45</f>
        <v>1509791.44</v>
      </c>
      <c r="M25" s="19" t="s">
        <v>34</v>
      </c>
    </row>
    <row r="26" spans="1:13" ht="18" x14ac:dyDescent="0.25">
      <c r="A26" s="24" t="s">
        <v>13</v>
      </c>
      <c r="B26" s="9" t="s">
        <v>17</v>
      </c>
      <c r="C26" s="20">
        <v>85100000</v>
      </c>
      <c r="D26" s="11" t="s">
        <v>81</v>
      </c>
      <c r="E26" s="19" t="s">
        <v>15</v>
      </c>
      <c r="F26" s="20">
        <v>170013480</v>
      </c>
      <c r="G26" s="20" t="s">
        <v>108</v>
      </c>
      <c r="H26" s="8" t="s">
        <v>20</v>
      </c>
      <c r="I26" s="21">
        <v>203862855</v>
      </c>
      <c r="J26" s="22" t="s">
        <v>105</v>
      </c>
      <c r="K26" s="23">
        <v>466910</v>
      </c>
      <c r="L26" s="23">
        <f>10000+23361.84+25381.47+24390.73+25447.09+26778.86+25022.63+34715.75+23907.91+30017.83+26118.61+22376.77</f>
        <v>297519.49</v>
      </c>
      <c r="M26" s="19" t="s">
        <v>34</v>
      </c>
    </row>
    <row r="27" spans="1:13" ht="27" x14ac:dyDescent="0.25">
      <c r="A27" s="24" t="s">
        <v>13</v>
      </c>
      <c r="B27" s="9" t="s">
        <v>17</v>
      </c>
      <c r="C27" s="20">
        <v>85100000</v>
      </c>
      <c r="D27" s="11" t="s">
        <v>82</v>
      </c>
      <c r="E27" s="19" t="s">
        <v>15</v>
      </c>
      <c r="F27" s="20">
        <v>170013552</v>
      </c>
      <c r="G27" s="20" t="s">
        <v>109</v>
      </c>
      <c r="H27" s="8" t="s">
        <v>21</v>
      </c>
      <c r="I27" s="21">
        <v>205176780</v>
      </c>
      <c r="J27" s="22" t="s">
        <v>105</v>
      </c>
      <c r="K27" s="23">
        <v>5331363.2</v>
      </c>
      <c r="L27" s="23">
        <f>265155.81+150000+264538.09+273693.03+293082.41+283083.49+276900.32+304237.29+282014.56+279245.18+298600.21+304328.3</f>
        <v>3274878.69</v>
      </c>
      <c r="M27" s="19" t="s">
        <v>34</v>
      </c>
    </row>
    <row r="28" spans="1:13" ht="18" x14ac:dyDescent="0.25">
      <c r="A28" s="24" t="s">
        <v>13</v>
      </c>
      <c r="B28" s="9" t="s">
        <v>17</v>
      </c>
      <c r="C28" s="20">
        <v>85100000</v>
      </c>
      <c r="D28" s="11" t="s">
        <v>43</v>
      </c>
      <c r="E28" s="19" t="s">
        <v>15</v>
      </c>
      <c r="F28" s="20">
        <v>170013571</v>
      </c>
      <c r="G28" s="20" t="s">
        <v>110</v>
      </c>
      <c r="H28" s="8" t="s">
        <v>83</v>
      </c>
      <c r="I28" s="21">
        <v>404406335</v>
      </c>
      <c r="J28" s="22" t="s">
        <v>105</v>
      </c>
      <c r="K28" s="23">
        <f>999082-68880</f>
        <v>930202</v>
      </c>
      <c r="L28" s="23">
        <f>41362.18+45364.96+43304.46+49379.59+44562.23+44263.19+58520.37+44586.49+43756.16+43001.29+48904.3</f>
        <v>507005.22</v>
      </c>
      <c r="M28" s="19" t="s">
        <v>34</v>
      </c>
    </row>
    <row r="29" spans="1:13" ht="16.5" x14ac:dyDescent="0.25">
      <c r="A29" s="24" t="s">
        <v>13</v>
      </c>
      <c r="B29" s="9" t="s">
        <v>25</v>
      </c>
      <c r="C29" s="20" t="s">
        <v>78</v>
      </c>
      <c r="D29" s="11" t="s">
        <v>57</v>
      </c>
      <c r="E29" s="19" t="s">
        <v>26</v>
      </c>
      <c r="F29" s="20">
        <v>180000538</v>
      </c>
      <c r="G29" s="20" t="s">
        <v>112</v>
      </c>
      <c r="H29" s="8" t="s">
        <v>27</v>
      </c>
      <c r="I29" s="21">
        <v>204493002</v>
      </c>
      <c r="J29" s="22" t="s">
        <v>111</v>
      </c>
      <c r="K29" s="23">
        <v>320336.64000000001</v>
      </c>
      <c r="L29" s="23">
        <f>22182.53+23419.82+22387.01+21933.11+24636.7+26633.22+24187.41+22510.71+23626.4+25821.8+25317.28</f>
        <v>262655.99</v>
      </c>
      <c r="M29" s="19" t="s">
        <v>34</v>
      </c>
    </row>
    <row r="30" spans="1:13" ht="16.5" x14ac:dyDescent="0.25">
      <c r="A30" s="24" t="s">
        <v>13</v>
      </c>
      <c r="B30" s="9" t="s">
        <v>25</v>
      </c>
      <c r="C30" s="20" t="s">
        <v>78</v>
      </c>
      <c r="D30" s="11" t="s">
        <v>58</v>
      </c>
      <c r="E30" s="19" t="s">
        <v>26</v>
      </c>
      <c r="F30" s="20">
        <v>180000546</v>
      </c>
      <c r="G30" s="20" t="s">
        <v>113</v>
      </c>
      <c r="H30" s="8" t="s">
        <v>27</v>
      </c>
      <c r="I30" s="21">
        <v>204493002</v>
      </c>
      <c r="J30" s="22" t="s">
        <v>111</v>
      </c>
      <c r="K30" s="23">
        <v>60990</v>
      </c>
      <c r="L30" s="23">
        <f>3922.17+3629.27+3599.7+3325.33+4488.62+5486.06+5036.53+4844.47+4728.05+5100.19+5300.38</f>
        <v>49460.770000000004</v>
      </c>
      <c r="M30" s="19" t="s">
        <v>34</v>
      </c>
    </row>
    <row r="31" spans="1:13" ht="16.5" x14ac:dyDescent="0.25">
      <c r="A31" s="24" t="s">
        <v>13</v>
      </c>
      <c r="B31" s="17" t="s">
        <v>25</v>
      </c>
      <c r="C31" s="20">
        <v>79500000</v>
      </c>
      <c r="D31" s="11" t="s">
        <v>29</v>
      </c>
      <c r="E31" s="19" t="s">
        <v>23</v>
      </c>
      <c r="F31" s="20">
        <v>180052947</v>
      </c>
      <c r="G31" s="20" t="s">
        <v>119</v>
      </c>
      <c r="H31" s="8" t="s">
        <v>120</v>
      </c>
      <c r="I31" s="21">
        <v>404513914</v>
      </c>
      <c r="J31" s="22" t="s">
        <v>118</v>
      </c>
      <c r="K31" s="23">
        <v>2500</v>
      </c>
      <c r="L31" s="23">
        <f>79.27+245.75+204.35+63.5+121.61+84.88+72.76</f>
        <v>872.12</v>
      </c>
      <c r="M31" s="19" t="s">
        <v>34</v>
      </c>
    </row>
    <row r="32" spans="1:13" ht="16.5" x14ac:dyDescent="0.25">
      <c r="A32" s="24" t="s">
        <v>13</v>
      </c>
      <c r="B32" s="17" t="s">
        <v>25</v>
      </c>
      <c r="C32" s="20">
        <v>50100000</v>
      </c>
      <c r="D32" s="11" t="s">
        <v>35</v>
      </c>
      <c r="E32" s="19" t="s">
        <v>23</v>
      </c>
      <c r="F32" s="20">
        <v>180052955</v>
      </c>
      <c r="G32" s="20" t="s">
        <v>121</v>
      </c>
      <c r="H32" s="8" t="s">
        <v>122</v>
      </c>
      <c r="I32" s="21">
        <v>205273693</v>
      </c>
      <c r="J32" s="22" t="s">
        <v>118</v>
      </c>
      <c r="K32" s="23">
        <f>22*12+44*8</f>
        <v>616</v>
      </c>
      <c r="L32" s="23">
        <f>84+368</f>
        <v>452</v>
      </c>
      <c r="M32" s="19" t="s">
        <v>224</v>
      </c>
    </row>
    <row r="33" spans="1:17" ht="16.5" x14ac:dyDescent="0.25">
      <c r="A33" s="24" t="s">
        <v>13</v>
      </c>
      <c r="B33" s="17" t="s">
        <v>25</v>
      </c>
      <c r="C33" s="20">
        <v>79200000</v>
      </c>
      <c r="D33" s="11" t="s">
        <v>123</v>
      </c>
      <c r="E33" s="19" t="s">
        <v>15</v>
      </c>
      <c r="F33" s="20">
        <v>180000355</v>
      </c>
      <c r="G33" s="20" t="s">
        <v>125</v>
      </c>
      <c r="H33" s="8" t="s">
        <v>117</v>
      </c>
      <c r="I33" s="21">
        <v>205145403</v>
      </c>
      <c r="J33" s="22" t="s">
        <v>124</v>
      </c>
      <c r="K33" s="23">
        <v>164900</v>
      </c>
      <c r="L33" s="23">
        <v>78100</v>
      </c>
      <c r="M33" s="19" t="s">
        <v>34</v>
      </c>
    </row>
    <row r="34" spans="1:17" ht="16.5" x14ac:dyDescent="0.25">
      <c r="A34" s="24" t="s">
        <v>13</v>
      </c>
      <c r="B34" s="17" t="s">
        <v>25</v>
      </c>
      <c r="C34" s="20">
        <v>64200000</v>
      </c>
      <c r="D34" s="11" t="s">
        <v>32</v>
      </c>
      <c r="E34" s="19" t="s">
        <v>26</v>
      </c>
      <c r="F34" s="20">
        <v>180064117</v>
      </c>
      <c r="G34" s="20" t="s">
        <v>127</v>
      </c>
      <c r="H34" s="8" t="s">
        <v>33</v>
      </c>
      <c r="I34" s="21">
        <v>204876606</v>
      </c>
      <c r="J34" s="22" t="s">
        <v>126</v>
      </c>
      <c r="K34" s="23">
        <v>6000</v>
      </c>
      <c r="L34" s="23">
        <f>402.92+376.45+400.3+326.49+395.21+349.01+375.73+316.13+305.07</f>
        <v>3247.3100000000004</v>
      </c>
      <c r="M34" s="19" t="s">
        <v>34</v>
      </c>
    </row>
    <row r="35" spans="1:17" ht="16.5" x14ac:dyDescent="0.25">
      <c r="A35" s="24" t="s">
        <v>13</v>
      </c>
      <c r="B35" s="17" t="s">
        <v>17</v>
      </c>
      <c r="C35" s="20">
        <v>33600000</v>
      </c>
      <c r="D35" s="11" t="s">
        <v>50</v>
      </c>
      <c r="E35" s="19" t="s">
        <v>15</v>
      </c>
      <c r="F35" s="20">
        <v>180002505</v>
      </c>
      <c r="G35" s="20" t="s">
        <v>129</v>
      </c>
      <c r="H35" s="8" t="s">
        <v>51</v>
      </c>
      <c r="I35" s="21">
        <v>204992393</v>
      </c>
      <c r="J35" s="22" t="s">
        <v>128</v>
      </c>
      <c r="K35" s="23">
        <v>39738</v>
      </c>
      <c r="L35" s="23">
        <f>17094+8436+555+4662+6216+2775</f>
        <v>39738</v>
      </c>
      <c r="M35" s="19" t="s">
        <v>224</v>
      </c>
    </row>
    <row r="36" spans="1:17" ht="16.5" x14ac:dyDescent="0.25">
      <c r="A36" s="24" t="s">
        <v>13</v>
      </c>
      <c r="B36" s="17" t="s">
        <v>17</v>
      </c>
      <c r="C36" s="20">
        <v>33600000</v>
      </c>
      <c r="D36" s="11" t="s">
        <v>130</v>
      </c>
      <c r="E36" s="19" t="s">
        <v>15</v>
      </c>
      <c r="F36" s="20">
        <v>180002725</v>
      </c>
      <c r="G36" s="20" t="s">
        <v>132</v>
      </c>
      <c r="H36" s="8" t="s">
        <v>59</v>
      </c>
      <c r="I36" s="21">
        <v>202203123</v>
      </c>
      <c r="J36" s="22" t="s">
        <v>131</v>
      </c>
      <c r="K36" s="23">
        <v>16889</v>
      </c>
      <c r="L36" s="23">
        <v>15445.77</v>
      </c>
      <c r="M36" s="19" t="s">
        <v>34</v>
      </c>
    </row>
    <row r="37" spans="1:17" ht="16.5" x14ac:dyDescent="0.25">
      <c r="A37" s="24" t="s">
        <v>13</v>
      </c>
      <c r="B37" s="17" t="s">
        <v>14</v>
      </c>
      <c r="C37" s="20">
        <v>79300000</v>
      </c>
      <c r="D37" s="11" t="s">
        <v>133</v>
      </c>
      <c r="E37" s="19" t="s">
        <v>23</v>
      </c>
      <c r="F37" s="20">
        <v>180075215</v>
      </c>
      <c r="G37" s="20" t="s">
        <v>134</v>
      </c>
      <c r="H37" s="8" t="s">
        <v>135</v>
      </c>
      <c r="I37" s="21">
        <v>205035282</v>
      </c>
      <c r="J37" s="22" t="s">
        <v>131</v>
      </c>
      <c r="K37" s="23">
        <v>150</v>
      </c>
      <c r="L37" s="23">
        <f>30+90</f>
        <v>120</v>
      </c>
      <c r="M37" s="19" t="s">
        <v>224</v>
      </c>
    </row>
    <row r="38" spans="1:17" ht="16.5" x14ac:dyDescent="0.25">
      <c r="A38" s="24" t="s">
        <v>13</v>
      </c>
      <c r="B38" s="17" t="s">
        <v>25</v>
      </c>
      <c r="C38" s="20">
        <v>9200000</v>
      </c>
      <c r="D38" s="11" t="s">
        <v>38</v>
      </c>
      <c r="E38" s="19" t="s">
        <v>23</v>
      </c>
      <c r="F38" s="20">
        <v>180080729</v>
      </c>
      <c r="G38" s="20" t="s">
        <v>137</v>
      </c>
      <c r="H38" s="8" t="s">
        <v>54</v>
      </c>
      <c r="I38" s="21">
        <v>404878806</v>
      </c>
      <c r="J38" s="22" t="s">
        <v>136</v>
      </c>
      <c r="K38" s="23">
        <v>330</v>
      </c>
      <c r="L38" s="23">
        <f>100+100+100</f>
        <v>300</v>
      </c>
      <c r="M38" s="19" t="s">
        <v>224</v>
      </c>
    </row>
    <row r="39" spans="1:17" ht="16.5" x14ac:dyDescent="0.25">
      <c r="A39" s="24" t="s">
        <v>13</v>
      </c>
      <c r="B39" s="17" t="s">
        <v>17</v>
      </c>
      <c r="C39" s="20">
        <v>50100000</v>
      </c>
      <c r="D39" s="11" t="s">
        <v>138</v>
      </c>
      <c r="E39" s="19" t="s">
        <v>23</v>
      </c>
      <c r="F39" s="20">
        <v>180080737</v>
      </c>
      <c r="G39" s="20" t="s">
        <v>139</v>
      </c>
      <c r="H39" s="8" t="s">
        <v>54</v>
      </c>
      <c r="I39" s="21">
        <v>404878806</v>
      </c>
      <c r="J39" s="22" t="s">
        <v>136</v>
      </c>
      <c r="K39" s="23">
        <v>112</v>
      </c>
      <c r="L39" s="23">
        <f>24+32+24+32</f>
        <v>112</v>
      </c>
      <c r="M39" s="19" t="s">
        <v>224</v>
      </c>
    </row>
    <row r="40" spans="1:17" ht="16.5" x14ac:dyDescent="0.25">
      <c r="A40" s="24" t="s">
        <v>13</v>
      </c>
      <c r="B40" s="17" t="s">
        <v>17</v>
      </c>
      <c r="C40" s="20">
        <v>33600000</v>
      </c>
      <c r="D40" s="11" t="s">
        <v>140</v>
      </c>
      <c r="E40" s="19" t="s">
        <v>15</v>
      </c>
      <c r="F40" s="20">
        <v>180002547</v>
      </c>
      <c r="G40" s="20" t="s">
        <v>142</v>
      </c>
      <c r="H40" s="8" t="s">
        <v>40</v>
      </c>
      <c r="I40" s="21">
        <v>202161640</v>
      </c>
      <c r="J40" s="22" t="s">
        <v>141</v>
      </c>
      <c r="K40" s="23">
        <v>24850</v>
      </c>
      <c r="L40" s="23">
        <f>7700+10150+1050+1750+4200</f>
        <v>24850</v>
      </c>
      <c r="M40" s="19" t="s">
        <v>224</v>
      </c>
    </row>
    <row r="41" spans="1:17" ht="16.5" x14ac:dyDescent="0.25">
      <c r="A41" s="24" t="s">
        <v>13</v>
      </c>
      <c r="B41" s="27" t="s">
        <v>25</v>
      </c>
      <c r="C41" s="20">
        <v>71600000</v>
      </c>
      <c r="D41" s="11" t="s">
        <v>181</v>
      </c>
      <c r="E41" s="19" t="s">
        <v>15</v>
      </c>
      <c r="F41" s="20">
        <v>180004466</v>
      </c>
      <c r="G41" s="20" t="s">
        <v>146</v>
      </c>
      <c r="H41" s="8" t="s">
        <v>147</v>
      </c>
      <c r="I41" s="21">
        <v>401962239</v>
      </c>
      <c r="J41" s="22" t="s">
        <v>182</v>
      </c>
      <c r="K41" s="23">
        <v>19650</v>
      </c>
      <c r="L41" s="23">
        <f>13755+5895</f>
        <v>19650</v>
      </c>
      <c r="M41" s="19" t="s">
        <v>224</v>
      </c>
    </row>
    <row r="42" spans="1:17" ht="16.5" x14ac:dyDescent="0.25">
      <c r="A42" s="24" t="s">
        <v>13</v>
      </c>
      <c r="B42" s="27" t="s">
        <v>14</v>
      </c>
      <c r="C42" s="20">
        <v>33600000</v>
      </c>
      <c r="D42" s="11" t="s">
        <v>183</v>
      </c>
      <c r="E42" s="19" t="s">
        <v>23</v>
      </c>
      <c r="F42" s="20">
        <v>180085023</v>
      </c>
      <c r="G42" s="20" t="s">
        <v>148</v>
      </c>
      <c r="H42" s="8" t="s">
        <v>53</v>
      </c>
      <c r="I42" s="21">
        <v>51205799300010</v>
      </c>
      <c r="J42" s="22" t="s">
        <v>184</v>
      </c>
      <c r="K42" s="25">
        <v>321436</v>
      </c>
      <c r="L42" s="25">
        <v>321436</v>
      </c>
      <c r="M42" s="19" t="s">
        <v>34</v>
      </c>
    </row>
    <row r="43" spans="1:17" s="31" customFormat="1" ht="16.5" x14ac:dyDescent="0.25">
      <c r="A43" s="24" t="s">
        <v>55</v>
      </c>
      <c r="B43" s="27" t="s">
        <v>56</v>
      </c>
      <c r="C43" s="20">
        <v>33600000</v>
      </c>
      <c r="D43" s="11" t="s">
        <v>61</v>
      </c>
      <c r="E43" s="19" t="s">
        <v>23</v>
      </c>
      <c r="F43" s="20">
        <v>180107863</v>
      </c>
      <c r="G43" s="20" t="s">
        <v>308</v>
      </c>
      <c r="H43" s="8" t="s">
        <v>62</v>
      </c>
      <c r="I43" s="21" t="s">
        <v>52</v>
      </c>
      <c r="J43" s="22" t="s">
        <v>307</v>
      </c>
      <c r="K43" s="25">
        <v>127731.28</v>
      </c>
      <c r="L43" s="25">
        <v>127731.28</v>
      </c>
      <c r="M43" s="19" t="s">
        <v>224</v>
      </c>
      <c r="Q43" s="45"/>
    </row>
    <row r="44" spans="1:17" ht="16.5" x14ac:dyDescent="0.25">
      <c r="A44" s="24" t="s">
        <v>13</v>
      </c>
      <c r="B44" s="27" t="s">
        <v>14</v>
      </c>
      <c r="C44" s="20">
        <v>33600000</v>
      </c>
      <c r="D44" s="11" t="s">
        <v>61</v>
      </c>
      <c r="E44" s="19" t="s">
        <v>23</v>
      </c>
      <c r="F44" s="20">
        <v>180107869</v>
      </c>
      <c r="G44" s="20" t="s">
        <v>151</v>
      </c>
      <c r="H44" s="8" t="s">
        <v>62</v>
      </c>
      <c r="I44" s="21" t="s">
        <v>52</v>
      </c>
      <c r="J44" s="22" t="s">
        <v>186</v>
      </c>
      <c r="K44" s="25">
        <v>118793.65</v>
      </c>
      <c r="L44" s="25">
        <v>116511.56</v>
      </c>
      <c r="M44" s="19" t="s">
        <v>34</v>
      </c>
    </row>
    <row r="45" spans="1:17" ht="45" x14ac:dyDescent="0.25">
      <c r="A45" s="24" t="s">
        <v>13</v>
      </c>
      <c r="B45" s="27" t="s">
        <v>17</v>
      </c>
      <c r="C45" s="20">
        <v>85100000</v>
      </c>
      <c r="D45" s="11" t="s">
        <v>188</v>
      </c>
      <c r="E45" s="19" t="s">
        <v>15</v>
      </c>
      <c r="F45" s="20">
        <v>180005936</v>
      </c>
      <c r="G45" s="20" t="s">
        <v>153</v>
      </c>
      <c r="H45" s="8" t="s">
        <v>154</v>
      </c>
      <c r="I45" s="21">
        <v>203834716</v>
      </c>
      <c r="J45" s="22" t="s">
        <v>189</v>
      </c>
      <c r="K45" s="23">
        <v>333142.25</v>
      </c>
      <c r="L45" s="23">
        <f>17626.17+23727.96+32804.51+51565.42+74319.2</f>
        <v>200043.26</v>
      </c>
      <c r="M45" s="19" t="s">
        <v>34</v>
      </c>
    </row>
    <row r="46" spans="1:17" ht="18" x14ac:dyDescent="0.25">
      <c r="A46" s="24" t="s">
        <v>13</v>
      </c>
      <c r="B46" s="27" t="s">
        <v>14</v>
      </c>
      <c r="C46" s="20">
        <v>79300000</v>
      </c>
      <c r="D46" s="11" t="s">
        <v>190</v>
      </c>
      <c r="E46" s="19" t="s">
        <v>15</v>
      </c>
      <c r="F46" s="20">
        <v>180007160</v>
      </c>
      <c r="G46" s="20" t="s">
        <v>156</v>
      </c>
      <c r="H46" s="8" t="s">
        <v>157</v>
      </c>
      <c r="I46" s="21">
        <v>202230255</v>
      </c>
      <c r="J46" s="22" t="s">
        <v>191</v>
      </c>
      <c r="K46" s="23">
        <v>72000</v>
      </c>
      <c r="L46" s="23">
        <f>14400+10800</f>
        <v>25200</v>
      </c>
      <c r="M46" s="19" t="s">
        <v>34</v>
      </c>
    </row>
    <row r="47" spans="1:17" ht="36" x14ac:dyDescent="0.25">
      <c r="A47" s="24" t="s">
        <v>13</v>
      </c>
      <c r="B47" s="27" t="s">
        <v>14</v>
      </c>
      <c r="C47" s="20">
        <v>80500000</v>
      </c>
      <c r="D47" s="11" t="s">
        <v>192</v>
      </c>
      <c r="E47" s="19" t="s">
        <v>15</v>
      </c>
      <c r="F47" s="20">
        <v>180007920</v>
      </c>
      <c r="G47" s="20" t="s">
        <v>158</v>
      </c>
      <c r="H47" s="8" t="s">
        <v>159</v>
      </c>
      <c r="I47" s="21"/>
      <c r="J47" s="22" t="s">
        <v>193</v>
      </c>
      <c r="K47" s="23">
        <v>54780</v>
      </c>
      <c r="L47" s="23">
        <f>14101+36645</f>
        <v>50746</v>
      </c>
      <c r="M47" s="19" t="s">
        <v>34</v>
      </c>
    </row>
    <row r="48" spans="1:17" ht="16.5" x14ac:dyDescent="0.25">
      <c r="A48" s="24" t="s">
        <v>13</v>
      </c>
      <c r="B48" s="27" t="s">
        <v>14</v>
      </c>
      <c r="C48" s="20">
        <v>45200000</v>
      </c>
      <c r="D48" s="11" t="s">
        <v>194</v>
      </c>
      <c r="E48" s="19" t="s">
        <v>15</v>
      </c>
      <c r="F48" s="20">
        <v>180006644</v>
      </c>
      <c r="G48" s="20" t="s">
        <v>160</v>
      </c>
      <c r="H48" s="8" t="s">
        <v>161</v>
      </c>
      <c r="I48" s="21">
        <v>206298941</v>
      </c>
      <c r="J48" s="22" t="s">
        <v>302</v>
      </c>
      <c r="K48" s="23">
        <v>613522.78</v>
      </c>
      <c r="L48" s="23">
        <f>184057+136065.61</f>
        <v>320122.61</v>
      </c>
      <c r="M48" s="19" t="s">
        <v>34</v>
      </c>
    </row>
    <row r="49" spans="1:13" ht="16.5" x14ac:dyDescent="0.25">
      <c r="A49" s="24" t="s">
        <v>13</v>
      </c>
      <c r="B49" s="27" t="s">
        <v>17</v>
      </c>
      <c r="C49" s="20">
        <v>33700000</v>
      </c>
      <c r="D49" s="11" t="s">
        <v>196</v>
      </c>
      <c r="E49" s="19" t="s">
        <v>23</v>
      </c>
      <c r="F49" s="20">
        <v>180137268</v>
      </c>
      <c r="G49" s="20" t="s">
        <v>163</v>
      </c>
      <c r="H49" s="8" t="s">
        <v>90</v>
      </c>
      <c r="I49" s="21" t="s">
        <v>91</v>
      </c>
      <c r="J49" s="22" t="s">
        <v>197</v>
      </c>
      <c r="K49" s="25">
        <f>39554.02+2521.4</f>
        <v>42075.42</v>
      </c>
      <c r="L49" s="25">
        <f>39554.02+2521.4</f>
        <v>42075.42</v>
      </c>
      <c r="M49" s="19" t="s">
        <v>34</v>
      </c>
    </row>
    <row r="50" spans="1:13" ht="36" x14ac:dyDescent="0.25">
      <c r="A50" s="24" t="s">
        <v>13</v>
      </c>
      <c r="B50" s="27" t="s">
        <v>14</v>
      </c>
      <c r="C50" s="20">
        <v>80500000</v>
      </c>
      <c r="D50" s="11" t="s">
        <v>198</v>
      </c>
      <c r="E50" s="19" t="s">
        <v>15</v>
      </c>
      <c r="F50" s="20">
        <v>180007985</v>
      </c>
      <c r="G50" s="20" t="s">
        <v>164</v>
      </c>
      <c r="H50" s="8" t="s">
        <v>74</v>
      </c>
      <c r="I50" s="21">
        <v>202905945</v>
      </c>
      <c r="J50" s="22" t="s">
        <v>199</v>
      </c>
      <c r="K50" s="23">
        <v>212000</v>
      </c>
      <c r="L50" s="23">
        <f>30000+113600</f>
        <v>143600</v>
      </c>
      <c r="M50" s="19" t="s">
        <v>34</v>
      </c>
    </row>
    <row r="51" spans="1:13" ht="16.5" x14ac:dyDescent="0.25">
      <c r="A51" s="24" t="s">
        <v>13</v>
      </c>
      <c r="B51" s="27" t="s">
        <v>17</v>
      </c>
      <c r="C51" s="20">
        <v>33100000</v>
      </c>
      <c r="D51" s="11" t="s">
        <v>200</v>
      </c>
      <c r="E51" s="19" t="s">
        <v>15</v>
      </c>
      <c r="F51" s="20">
        <v>180008558</v>
      </c>
      <c r="G51" s="20" t="s">
        <v>165</v>
      </c>
      <c r="H51" s="8" t="s">
        <v>149</v>
      </c>
      <c r="I51" s="21">
        <v>416293549</v>
      </c>
      <c r="J51" s="22" t="s">
        <v>201</v>
      </c>
      <c r="K51" s="23">
        <v>35978</v>
      </c>
      <c r="L51" s="23">
        <f>3587+32383</f>
        <v>35970</v>
      </c>
      <c r="M51" s="19" t="s">
        <v>224</v>
      </c>
    </row>
    <row r="52" spans="1:13" ht="16.5" x14ac:dyDescent="0.25">
      <c r="A52" s="24" t="s">
        <v>13</v>
      </c>
      <c r="B52" s="27" t="s">
        <v>17</v>
      </c>
      <c r="C52" s="20">
        <v>33600000</v>
      </c>
      <c r="D52" s="11" t="s">
        <v>202</v>
      </c>
      <c r="E52" s="19" t="s">
        <v>15</v>
      </c>
      <c r="F52" s="20">
        <v>180008662</v>
      </c>
      <c r="G52" s="20" t="s">
        <v>166</v>
      </c>
      <c r="H52" s="8" t="s">
        <v>167</v>
      </c>
      <c r="I52" s="21">
        <v>204963851</v>
      </c>
      <c r="J52" s="22" t="s">
        <v>203</v>
      </c>
      <c r="K52" s="23">
        <v>319216</v>
      </c>
      <c r="L52" s="23">
        <f>113320+102948</f>
        <v>216268</v>
      </c>
      <c r="M52" s="19" t="s">
        <v>34</v>
      </c>
    </row>
    <row r="53" spans="1:13" ht="18" x14ac:dyDescent="0.25">
      <c r="A53" s="24" t="s">
        <v>13</v>
      </c>
      <c r="B53" s="27" t="s">
        <v>14</v>
      </c>
      <c r="C53" s="20">
        <v>79300000</v>
      </c>
      <c r="D53" s="11" t="s">
        <v>204</v>
      </c>
      <c r="E53" s="19" t="s">
        <v>15</v>
      </c>
      <c r="F53" s="20">
        <v>180008496</v>
      </c>
      <c r="G53" s="20" t="s">
        <v>168</v>
      </c>
      <c r="H53" s="8" t="s">
        <v>143</v>
      </c>
      <c r="I53" s="21">
        <v>204977230</v>
      </c>
      <c r="J53" s="22" t="s">
        <v>205</v>
      </c>
      <c r="K53" s="23">
        <v>204238</v>
      </c>
      <c r="L53" s="23">
        <f>2000+22500</f>
        <v>24500</v>
      </c>
      <c r="M53" s="19" t="s">
        <v>34</v>
      </c>
    </row>
    <row r="54" spans="1:13" ht="18" x14ac:dyDescent="0.25">
      <c r="A54" s="24" t="s">
        <v>13</v>
      </c>
      <c r="B54" s="27" t="s">
        <v>14</v>
      </c>
      <c r="C54" s="20">
        <v>33600000</v>
      </c>
      <c r="D54" s="11" t="s">
        <v>310</v>
      </c>
      <c r="E54" s="19" t="s">
        <v>15</v>
      </c>
      <c r="F54" s="20">
        <v>180009215</v>
      </c>
      <c r="G54" s="20" t="s">
        <v>169</v>
      </c>
      <c r="H54" s="8" t="s">
        <v>39</v>
      </c>
      <c r="I54" s="21">
        <v>204918544</v>
      </c>
      <c r="J54" s="22" t="s">
        <v>206</v>
      </c>
      <c r="K54" s="23">
        <v>53370</v>
      </c>
      <c r="L54" s="23">
        <f>12320+5440+3640+31970</f>
        <v>53370</v>
      </c>
      <c r="M54" s="19" t="s">
        <v>224</v>
      </c>
    </row>
    <row r="55" spans="1:13" ht="16.5" x14ac:dyDescent="0.25">
      <c r="A55" s="24" t="s">
        <v>13</v>
      </c>
      <c r="B55" s="27" t="s">
        <v>17</v>
      </c>
      <c r="C55" s="20">
        <v>33600000</v>
      </c>
      <c r="D55" s="11" t="s">
        <v>207</v>
      </c>
      <c r="E55" s="19" t="s">
        <v>15</v>
      </c>
      <c r="F55" s="20">
        <v>180009304</v>
      </c>
      <c r="G55" s="20" t="s">
        <v>170</v>
      </c>
      <c r="H55" s="8" t="s">
        <v>41</v>
      </c>
      <c r="I55" s="21">
        <v>204996772</v>
      </c>
      <c r="J55" s="22" t="s">
        <v>208</v>
      </c>
      <c r="K55" s="23">
        <v>740274</v>
      </c>
      <c r="L55" s="23">
        <f>183330+556944</f>
        <v>740274</v>
      </c>
      <c r="M55" s="19" t="s">
        <v>224</v>
      </c>
    </row>
    <row r="56" spans="1:13" ht="16.5" x14ac:dyDescent="0.25">
      <c r="A56" s="24" t="s">
        <v>13</v>
      </c>
      <c r="B56" s="27" t="s">
        <v>17</v>
      </c>
      <c r="C56" s="20">
        <v>38400000</v>
      </c>
      <c r="D56" s="11" t="s">
        <v>209</v>
      </c>
      <c r="E56" s="19" t="s">
        <v>15</v>
      </c>
      <c r="F56" s="20">
        <v>180010219</v>
      </c>
      <c r="G56" s="20" t="s">
        <v>171</v>
      </c>
      <c r="H56" s="8" t="s">
        <v>155</v>
      </c>
      <c r="I56" s="21">
        <v>205202029</v>
      </c>
      <c r="J56" s="22" t="s">
        <v>210</v>
      </c>
      <c r="K56" s="23">
        <v>31279</v>
      </c>
      <c r="L56" s="23">
        <f>506+29508+1020+245</f>
        <v>31279</v>
      </c>
      <c r="M56" s="19" t="s">
        <v>224</v>
      </c>
    </row>
    <row r="57" spans="1:13" ht="18" x14ac:dyDescent="0.25">
      <c r="A57" s="24" t="s">
        <v>13</v>
      </c>
      <c r="B57" s="27" t="s">
        <v>17</v>
      </c>
      <c r="C57" s="20">
        <v>33600000</v>
      </c>
      <c r="D57" s="11" t="s">
        <v>211</v>
      </c>
      <c r="E57" s="19" t="s">
        <v>15</v>
      </c>
      <c r="F57" s="20">
        <v>180010220</v>
      </c>
      <c r="G57" s="20" t="s">
        <v>172</v>
      </c>
      <c r="H57" s="8" t="s">
        <v>144</v>
      </c>
      <c r="I57" s="21">
        <v>406204290</v>
      </c>
      <c r="J57" s="22" t="s">
        <v>212</v>
      </c>
      <c r="K57" s="23">
        <v>174480</v>
      </c>
      <c r="L57" s="23">
        <f>87240+87240</f>
        <v>174480</v>
      </c>
      <c r="M57" s="19" t="s">
        <v>224</v>
      </c>
    </row>
    <row r="58" spans="1:13" ht="18" x14ac:dyDescent="0.25">
      <c r="A58" s="24" t="s">
        <v>13</v>
      </c>
      <c r="B58" s="27" t="s">
        <v>14</v>
      </c>
      <c r="C58" s="20">
        <v>80500000</v>
      </c>
      <c r="D58" s="11" t="s">
        <v>213</v>
      </c>
      <c r="E58" s="19" t="s">
        <v>15</v>
      </c>
      <c r="F58" s="20">
        <v>180008991</v>
      </c>
      <c r="G58" s="20" t="s">
        <v>173</v>
      </c>
      <c r="H58" s="8" t="s">
        <v>143</v>
      </c>
      <c r="I58" s="21">
        <v>204977230</v>
      </c>
      <c r="J58" s="22" t="s">
        <v>214</v>
      </c>
      <c r="K58" s="23">
        <v>565500</v>
      </c>
      <c r="L58" s="23">
        <f>43000+99060</f>
        <v>142060</v>
      </c>
      <c r="M58" s="19" t="s">
        <v>34</v>
      </c>
    </row>
    <row r="59" spans="1:13" ht="18" x14ac:dyDescent="0.25">
      <c r="A59" s="24" t="s">
        <v>13</v>
      </c>
      <c r="B59" s="27" t="s">
        <v>14</v>
      </c>
      <c r="C59" s="20">
        <v>79300000</v>
      </c>
      <c r="D59" s="11" t="s">
        <v>215</v>
      </c>
      <c r="E59" s="19" t="s">
        <v>15</v>
      </c>
      <c r="F59" s="20">
        <v>180011562</v>
      </c>
      <c r="G59" s="20" t="s">
        <v>174</v>
      </c>
      <c r="H59" s="8" t="s">
        <v>143</v>
      </c>
      <c r="I59" s="21">
        <v>204977230</v>
      </c>
      <c r="J59" s="22" t="s">
        <v>216</v>
      </c>
      <c r="K59" s="23">
        <v>88500</v>
      </c>
      <c r="L59" s="23">
        <f>12500+16500</f>
        <v>29000</v>
      </c>
      <c r="M59" s="19" t="s">
        <v>34</v>
      </c>
    </row>
    <row r="60" spans="1:13" ht="18" x14ac:dyDescent="0.25">
      <c r="A60" s="24" t="s">
        <v>13</v>
      </c>
      <c r="B60" s="27" t="s">
        <v>25</v>
      </c>
      <c r="C60" s="20">
        <v>63700000</v>
      </c>
      <c r="D60" s="11" t="s">
        <v>217</v>
      </c>
      <c r="E60" s="19" t="s">
        <v>23</v>
      </c>
      <c r="F60" s="20">
        <v>180162325</v>
      </c>
      <c r="G60" s="20" t="s">
        <v>175</v>
      </c>
      <c r="H60" s="8" t="s">
        <v>176</v>
      </c>
      <c r="I60" s="21">
        <v>202886788</v>
      </c>
      <c r="J60" s="22" t="s">
        <v>218</v>
      </c>
      <c r="K60" s="23">
        <v>100</v>
      </c>
      <c r="L60" s="23">
        <v>100</v>
      </c>
      <c r="M60" s="19" t="s">
        <v>34</v>
      </c>
    </row>
    <row r="61" spans="1:13" ht="16.5" x14ac:dyDescent="0.25">
      <c r="A61" s="24" t="s">
        <v>13</v>
      </c>
      <c r="B61" s="27" t="s">
        <v>17</v>
      </c>
      <c r="C61" s="20">
        <v>33100000</v>
      </c>
      <c r="D61" s="11" t="s">
        <v>219</v>
      </c>
      <c r="E61" s="19" t="s">
        <v>15</v>
      </c>
      <c r="F61" s="20">
        <v>180013624</v>
      </c>
      <c r="G61" s="20" t="s">
        <v>177</v>
      </c>
      <c r="H61" s="8" t="s">
        <v>145</v>
      </c>
      <c r="I61" s="21">
        <v>404863803</v>
      </c>
      <c r="J61" s="22" t="s">
        <v>220</v>
      </c>
      <c r="K61" s="23">
        <v>8101.6</v>
      </c>
      <c r="L61" s="23">
        <v>8101.6</v>
      </c>
      <c r="M61" s="19" t="s">
        <v>224</v>
      </c>
    </row>
    <row r="62" spans="1:13" ht="18" x14ac:dyDescent="0.25">
      <c r="A62" s="24" t="s">
        <v>13</v>
      </c>
      <c r="B62" s="27" t="s">
        <v>25</v>
      </c>
      <c r="C62" s="20">
        <v>33600000</v>
      </c>
      <c r="D62" s="11" t="s">
        <v>225</v>
      </c>
      <c r="E62" s="19" t="s">
        <v>15</v>
      </c>
      <c r="F62" s="20">
        <v>180013213</v>
      </c>
      <c r="G62" s="20" t="s">
        <v>178</v>
      </c>
      <c r="H62" s="8" t="s">
        <v>144</v>
      </c>
      <c r="I62" s="21">
        <v>406204290</v>
      </c>
      <c r="J62" s="22" t="s">
        <v>221</v>
      </c>
      <c r="K62" s="23">
        <f>180000*1.48</f>
        <v>266400</v>
      </c>
      <c r="L62" s="23">
        <v>266400</v>
      </c>
      <c r="M62" s="19" t="s">
        <v>224</v>
      </c>
    </row>
    <row r="63" spans="1:13" ht="27" x14ac:dyDescent="0.25">
      <c r="A63" s="24" t="s">
        <v>13</v>
      </c>
      <c r="B63" s="27" t="s">
        <v>14</v>
      </c>
      <c r="C63" s="20">
        <v>85100000</v>
      </c>
      <c r="D63" s="11" t="s">
        <v>222</v>
      </c>
      <c r="E63" s="19" t="s">
        <v>23</v>
      </c>
      <c r="F63" s="20">
        <v>180167667</v>
      </c>
      <c r="G63" s="20" t="s">
        <v>179</v>
      </c>
      <c r="H63" s="8" t="s">
        <v>180</v>
      </c>
      <c r="I63" s="21">
        <v>404908043</v>
      </c>
      <c r="J63" s="22" t="s">
        <v>223</v>
      </c>
      <c r="K63" s="23">
        <v>4989.24</v>
      </c>
      <c r="L63" s="23">
        <v>0</v>
      </c>
      <c r="M63" s="19" t="s">
        <v>34</v>
      </c>
    </row>
    <row r="64" spans="1:13" s="31" customFormat="1" ht="16.5" x14ac:dyDescent="0.25">
      <c r="A64" s="24" t="s">
        <v>13</v>
      </c>
      <c r="B64" s="27" t="s">
        <v>25</v>
      </c>
      <c r="C64" s="20">
        <v>33100000</v>
      </c>
      <c r="D64" s="11" t="s">
        <v>226</v>
      </c>
      <c r="E64" s="19" t="s">
        <v>15</v>
      </c>
      <c r="F64" s="20">
        <v>180014323</v>
      </c>
      <c r="G64" s="20" t="s">
        <v>228</v>
      </c>
      <c r="H64" s="8" t="s">
        <v>68</v>
      </c>
      <c r="I64" s="21">
        <v>205187091</v>
      </c>
      <c r="J64" s="22" t="s">
        <v>227</v>
      </c>
      <c r="K64" s="23">
        <v>28815</v>
      </c>
      <c r="L64" s="23">
        <f>2025+4350+375+7065+15000</f>
        <v>28815</v>
      </c>
      <c r="M64" s="19" t="s">
        <v>224</v>
      </c>
    </row>
    <row r="65" spans="1:16296" s="33" customFormat="1" ht="16.5" x14ac:dyDescent="0.2">
      <c r="A65" s="24" t="s">
        <v>13</v>
      </c>
      <c r="B65" s="27" t="s">
        <v>17</v>
      </c>
      <c r="C65" s="20">
        <v>66500000</v>
      </c>
      <c r="D65" s="11" t="s">
        <v>115</v>
      </c>
      <c r="E65" s="19" t="s">
        <v>23</v>
      </c>
      <c r="F65" s="20">
        <v>180180212</v>
      </c>
      <c r="G65" s="20" t="s">
        <v>230</v>
      </c>
      <c r="H65" s="8" t="s">
        <v>67</v>
      </c>
      <c r="I65" s="21">
        <v>204568896</v>
      </c>
      <c r="J65" s="22" t="s">
        <v>229</v>
      </c>
      <c r="K65" s="23">
        <v>1052</v>
      </c>
      <c r="L65" s="23">
        <v>1052</v>
      </c>
      <c r="M65" s="19" t="s">
        <v>34</v>
      </c>
    </row>
    <row r="66" spans="1:16296" s="34" customFormat="1" ht="16.5" x14ac:dyDescent="0.2">
      <c r="A66" s="24" t="s">
        <v>13</v>
      </c>
      <c r="B66" s="27" t="s">
        <v>231</v>
      </c>
      <c r="C66" s="20">
        <v>34300000</v>
      </c>
      <c r="D66" s="11" t="s">
        <v>232</v>
      </c>
      <c r="E66" s="19" t="s">
        <v>23</v>
      </c>
      <c r="F66" s="20">
        <v>180180241</v>
      </c>
      <c r="G66" s="20" t="s">
        <v>234</v>
      </c>
      <c r="H66" s="8" t="s">
        <v>235</v>
      </c>
      <c r="I66" s="21">
        <v>61003003593</v>
      </c>
      <c r="J66" s="22" t="s">
        <v>233</v>
      </c>
      <c r="K66" s="23">
        <v>120</v>
      </c>
      <c r="L66" s="23">
        <v>120</v>
      </c>
      <c r="M66" s="19" t="s">
        <v>224</v>
      </c>
    </row>
    <row r="67" spans="1:16296" s="31" customFormat="1" ht="16.5" x14ac:dyDescent="0.2">
      <c r="A67" s="24" t="s">
        <v>13</v>
      </c>
      <c r="B67" s="27" t="s">
        <v>17</v>
      </c>
      <c r="C67" s="20">
        <v>33100000</v>
      </c>
      <c r="D67" s="11" t="s">
        <v>236</v>
      </c>
      <c r="E67" s="19" t="s">
        <v>15</v>
      </c>
      <c r="F67" s="20">
        <v>180015515</v>
      </c>
      <c r="G67" s="20" t="s">
        <v>238</v>
      </c>
      <c r="H67" s="8" t="s">
        <v>155</v>
      </c>
      <c r="I67" s="21">
        <v>205202029</v>
      </c>
      <c r="J67" s="22" t="s">
        <v>237</v>
      </c>
      <c r="K67" s="23">
        <v>36274</v>
      </c>
      <c r="L67" s="23">
        <f>28577+3064+168+4465</f>
        <v>36274</v>
      </c>
      <c r="M67" s="19" t="s">
        <v>224</v>
      </c>
      <c r="O67" s="38"/>
      <c r="P67" s="39"/>
      <c r="Q67" s="35"/>
      <c r="R67" s="35"/>
      <c r="S67" s="35"/>
      <c r="T67" s="40"/>
      <c r="U67" s="40"/>
      <c r="V67" s="40"/>
      <c r="W67" s="40"/>
      <c r="X67" s="41"/>
      <c r="Y67" s="42"/>
      <c r="Z67" s="35"/>
      <c r="AA67" s="35"/>
      <c r="AB67" s="36"/>
      <c r="AC67" s="37"/>
      <c r="AD67" s="35"/>
      <c r="AE67" s="38"/>
      <c r="AF67" s="39"/>
      <c r="AG67" s="35"/>
      <c r="AH67" s="35"/>
      <c r="AI67" s="35"/>
      <c r="AJ67" s="40"/>
      <c r="AK67" s="40"/>
      <c r="AL67" s="40"/>
      <c r="AM67" s="40"/>
      <c r="AN67" s="41"/>
      <c r="AO67" s="42"/>
      <c r="AP67" s="35"/>
      <c r="AQ67" s="35"/>
      <c r="AR67" s="36"/>
      <c r="AS67" s="37"/>
      <c r="AT67" s="35"/>
      <c r="AU67" s="38"/>
      <c r="AV67" s="39"/>
      <c r="AW67" s="35"/>
      <c r="AX67" s="35"/>
      <c r="AY67" s="35"/>
      <c r="AZ67" s="40"/>
      <c r="BA67" s="40"/>
      <c r="BB67" s="40"/>
      <c r="BC67" s="40"/>
      <c r="BD67" s="41"/>
      <c r="BE67" s="42"/>
      <c r="BF67" s="35"/>
      <c r="BG67" s="35"/>
      <c r="BH67" s="36"/>
      <c r="BI67" s="37"/>
      <c r="BJ67" s="35"/>
      <c r="BK67" s="38"/>
      <c r="BL67" s="39"/>
      <c r="BM67" s="35"/>
      <c r="BN67" s="35"/>
      <c r="BO67" s="35"/>
      <c r="BP67" s="40"/>
      <c r="BQ67" s="40"/>
      <c r="BR67" s="40"/>
      <c r="BS67" s="40"/>
      <c r="BT67" s="41"/>
      <c r="BU67" s="42"/>
      <c r="BV67" s="35"/>
      <c r="BW67" s="35"/>
      <c r="BX67" s="36"/>
      <c r="BY67" s="37"/>
      <c r="BZ67" s="35"/>
      <c r="CA67" s="38"/>
      <c r="CB67" s="39"/>
      <c r="CC67" s="35"/>
      <c r="CD67" s="35"/>
      <c r="CE67" s="35"/>
      <c r="CF67" s="40"/>
      <c r="CG67" s="40"/>
      <c r="CH67" s="40"/>
      <c r="CI67" s="40"/>
      <c r="CJ67" s="41"/>
      <c r="CK67" s="42"/>
      <c r="CL67" s="35"/>
      <c r="CM67" s="35"/>
      <c r="CN67" s="36"/>
      <c r="CO67" s="37"/>
      <c r="CP67" s="35"/>
      <c r="CQ67" s="38"/>
      <c r="CR67" s="39"/>
      <c r="CS67" s="35"/>
      <c r="CT67" s="35"/>
      <c r="CU67" s="35"/>
      <c r="CV67" s="40"/>
      <c r="CW67" s="40"/>
      <c r="CX67" s="40"/>
      <c r="CY67" s="40"/>
      <c r="CZ67" s="41"/>
      <c r="DA67" s="42"/>
      <c r="DB67" s="35"/>
      <c r="DC67" s="35"/>
      <c r="DD67" s="36"/>
      <c r="DE67" s="37"/>
      <c r="DF67" s="35"/>
      <c r="DG67" s="38"/>
      <c r="DH67" s="39"/>
      <c r="DI67" s="35"/>
      <c r="DJ67" s="35"/>
      <c r="DK67" s="35"/>
      <c r="DL67" s="40"/>
      <c r="DM67" s="40"/>
      <c r="DN67" s="40"/>
      <c r="DO67" s="40"/>
      <c r="DP67" s="41"/>
      <c r="DQ67" s="42"/>
      <c r="DR67" s="35"/>
      <c r="DS67" s="35"/>
      <c r="DT67" s="36"/>
      <c r="DU67" s="37"/>
      <c r="DV67" s="35"/>
      <c r="DW67" s="38"/>
      <c r="DX67" s="39"/>
      <c r="DY67" s="35"/>
      <c r="DZ67" s="35"/>
      <c r="EA67" s="35"/>
      <c r="EB67" s="40"/>
      <c r="EC67" s="40"/>
      <c r="ED67" s="40"/>
      <c r="EE67" s="40"/>
      <c r="EF67" s="41"/>
      <c r="EG67" s="42"/>
      <c r="EH67" s="35"/>
      <c r="EI67" s="35"/>
      <c r="EJ67" s="36"/>
      <c r="EK67" s="37"/>
      <c r="EL67" s="35"/>
      <c r="EM67" s="38"/>
      <c r="EN67" s="39"/>
      <c r="EO67" s="35"/>
      <c r="EP67" s="35"/>
      <c r="EQ67" s="35"/>
      <c r="ER67" s="40"/>
      <c r="ES67" s="40"/>
      <c r="ET67" s="40"/>
      <c r="EU67" s="40"/>
      <c r="EV67" s="41"/>
      <c r="EW67" s="42"/>
      <c r="EX67" s="35"/>
      <c r="EY67" s="35"/>
      <c r="EZ67" s="36"/>
      <c r="FA67" s="37"/>
      <c r="FB67" s="35"/>
      <c r="FC67" s="38"/>
      <c r="FD67" s="39"/>
      <c r="FE67" s="35"/>
      <c r="FF67" s="35"/>
      <c r="FG67" s="35"/>
      <c r="FH67" s="40"/>
      <c r="FI67" s="40"/>
      <c r="FJ67" s="40"/>
      <c r="FK67" s="40"/>
      <c r="FL67" s="41"/>
      <c r="FM67" s="42"/>
      <c r="FN67" s="35"/>
      <c r="FO67" s="35"/>
      <c r="FP67" s="36"/>
      <c r="FQ67" s="37"/>
      <c r="FR67" s="35"/>
      <c r="FS67" s="38"/>
      <c r="FT67" s="39"/>
      <c r="FU67" s="35"/>
      <c r="FV67" s="35"/>
      <c r="FW67" s="35"/>
      <c r="FX67" s="40"/>
      <c r="FY67" s="40"/>
      <c r="FZ67" s="40"/>
      <c r="GA67" s="40"/>
      <c r="GB67" s="41"/>
      <c r="GC67" s="42"/>
      <c r="GD67" s="35"/>
      <c r="GE67" s="35"/>
      <c r="GF67" s="36"/>
      <c r="GG67" s="37"/>
      <c r="GH67" s="35"/>
      <c r="GI67" s="38"/>
      <c r="GJ67" s="39"/>
      <c r="GK67" s="35"/>
      <c r="GL67" s="35"/>
      <c r="GM67" s="35"/>
      <c r="GN67" s="40"/>
      <c r="GO67" s="40"/>
      <c r="GP67" s="40"/>
      <c r="GQ67" s="40"/>
      <c r="GR67" s="41"/>
      <c r="GS67" s="42"/>
      <c r="GT67" s="35"/>
      <c r="GU67" s="35"/>
      <c r="GV67" s="36"/>
      <c r="GW67" s="37"/>
      <c r="GX67" s="35"/>
      <c r="GY67" s="38"/>
      <c r="GZ67" s="39"/>
      <c r="HA67" s="35"/>
      <c r="HB67" s="35"/>
      <c r="HC67" s="35"/>
      <c r="HD67" s="40"/>
      <c r="HE67" s="40"/>
      <c r="HF67" s="40"/>
      <c r="HG67" s="40"/>
      <c r="HH67" s="41"/>
      <c r="HI67" s="42"/>
      <c r="HJ67" s="35"/>
      <c r="HK67" s="35"/>
      <c r="HL67" s="36"/>
      <c r="HM67" s="37"/>
      <c r="HN67" s="35"/>
      <c r="HO67" s="38"/>
      <c r="HP67" s="39"/>
      <c r="HQ67" s="35"/>
      <c r="HR67" s="35"/>
      <c r="HS67" s="35"/>
      <c r="HT67" s="40"/>
      <c r="HU67" s="40"/>
      <c r="HV67" s="40"/>
      <c r="HW67" s="40"/>
      <c r="HX67" s="41"/>
      <c r="HY67" s="42"/>
      <c r="HZ67" s="35"/>
      <c r="IA67" s="35"/>
      <c r="IB67" s="36"/>
      <c r="IC67" s="37"/>
      <c r="ID67" s="35"/>
      <c r="IE67" s="38"/>
      <c r="IF67" s="39"/>
      <c r="IG67" s="35"/>
      <c r="IH67" s="35"/>
      <c r="II67" s="35"/>
      <c r="IJ67" s="40"/>
      <c r="IK67" s="40"/>
      <c r="IL67" s="40"/>
      <c r="IM67" s="40"/>
      <c r="IN67" s="41"/>
      <c r="IO67" s="42"/>
      <c r="IP67" s="35"/>
      <c r="IQ67" s="35"/>
      <c r="IR67" s="36"/>
      <c r="IS67" s="37"/>
      <c r="IT67" s="35"/>
      <c r="IU67" s="38"/>
      <c r="IV67" s="39"/>
      <c r="IW67" s="35"/>
      <c r="IX67" s="35"/>
      <c r="IY67" s="35"/>
      <c r="IZ67" s="40"/>
      <c r="JA67" s="40"/>
      <c r="JB67" s="40"/>
      <c r="JC67" s="40"/>
      <c r="JD67" s="41"/>
      <c r="JE67" s="42"/>
      <c r="JF67" s="35"/>
      <c r="JG67" s="35"/>
      <c r="JH67" s="36"/>
      <c r="JI67" s="37"/>
      <c r="JJ67" s="35"/>
      <c r="JK67" s="38"/>
      <c r="JL67" s="39"/>
      <c r="JM67" s="35"/>
      <c r="JN67" s="35"/>
      <c r="JO67" s="35"/>
      <c r="JP67" s="40"/>
      <c r="JQ67" s="40"/>
      <c r="JR67" s="40"/>
      <c r="JS67" s="40"/>
      <c r="JT67" s="41"/>
      <c r="JU67" s="42"/>
      <c r="JV67" s="35"/>
      <c r="JW67" s="35"/>
      <c r="JX67" s="36"/>
      <c r="JY67" s="37"/>
      <c r="JZ67" s="35"/>
      <c r="KA67" s="38"/>
      <c r="KB67" s="39"/>
      <c r="KC67" s="35"/>
      <c r="KD67" s="35"/>
      <c r="KE67" s="35"/>
      <c r="KF67" s="40"/>
      <c r="KG67" s="40"/>
      <c r="KH67" s="40"/>
      <c r="KI67" s="40"/>
      <c r="KJ67" s="41"/>
      <c r="KK67" s="42"/>
      <c r="KL67" s="35"/>
      <c r="KM67" s="35"/>
      <c r="KN67" s="36"/>
      <c r="KO67" s="37"/>
      <c r="KP67" s="35"/>
      <c r="KQ67" s="38"/>
      <c r="KR67" s="39"/>
      <c r="KS67" s="35"/>
      <c r="KT67" s="35"/>
      <c r="KU67" s="35"/>
      <c r="KV67" s="40"/>
      <c r="KW67" s="40"/>
      <c r="KX67" s="40"/>
      <c r="KY67" s="40"/>
      <c r="KZ67" s="41"/>
      <c r="LA67" s="42"/>
      <c r="LB67" s="35"/>
      <c r="LC67" s="35"/>
      <c r="LD67" s="36"/>
      <c r="LE67" s="37"/>
      <c r="LF67" s="35"/>
      <c r="LG67" s="38"/>
      <c r="LH67" s="39"/>
      <c r="LI67" s="35"/>
      <c r="LJ67" s="35"/>
      <c r="LK67" s="35"/>
      <c r="LL67" s="40"/>
      <c r="LM67" s="40"/>
      <c r="LN67" s="40"/>
      <c r="LO67" s="40"/>
      <c r="LP67" s="41"/>
      <c r="LQ67" s="42"/>
      <c r="LR67" s="35"/>
      <c r="LS67" s="35"/>
      <c r="LT67" s="36"/>
      <c r="LU67" s="37"/>
      <c r="LV67" s="35"/>
      <c r="LW67" s="38"/>
      <c r="LX67" s="39"/>
      <c r="LY67" s="35"/>
      <c r="LZ67" s="35"/>
      <c r="MA67" s="35"/>
      <c r="MB67" s="40"/>
      <c r="MC67" s="40"/>
      <c r="MD67" s="40"/>
      <c r="ME67" s="40"/>
      <c r="MF67" s="41"/>
      <c r="MG67" s="42"/>
      <c r="MH67" s="35"/>
      <c r="MI67" s="35"/>
      <c r="MJ67" s="36"/>
      <c r="MK67" s="37"/>
      <c r="ML67" s="35"/>
      <c r="MM67" s="38"/>
      <c r="MN67" s="39"/>
      <c r="MO67" s="35"/>
      <c r="MP67" s="35"/>
      <c r="MQ67" s="35"/>
      <c r="MR67" s="40"/>
      <c r="MS67" s="40"/>
      <c r="MT67" s="40"/>
      <c r="MU67" s="40"/>
      <c r="MV67" s="41"/>
      <c r="MW67" s="42"/>
      <c r="MX67" s="35"/>
      <c r="MY67" s="35"/>
      <c r="MZ67" s="36"/>
      <c r="NA67" s="37"/>
      <c r="NB67" s="35"/>
      <c r="NC67" s="38"/>
      <c r="ND67" s="39"/>
      <c r="NE67" s="35"/>
      <c r="NF67" s="35"/>
      <c r="NG67" s="35"/>
      <c r="NH67" s="40"/>
      <c r="NI67" s="40"/>
      <c r="NJ67" s="40"/>
      <c r="NK67" s="40"/>
      <c r="NL67" s="41"/>
      <c r="NM67" s="42"/>
      <c r="NN67" s="35"/>
      <c r="NO67" s="35"/>
      <c r="NP67" s="36"/>
      <c r="NQ67" s="37"/>
      <c r="NR67" s="35"/>
      <c r="NS67" s="38"/>
      <c r="NT67" s="39"/>
      <c r="NU67" s="35"/>
      <c r="NV67" s="35"/>
      <c r="NW67" s="35"/>
      <c r="NX67" s="40"/>
      <c r="NY67" s="40"/>
      <c r="NZ67" s="40"/>
      <c r="OA67" s="40"/>
      <c r="OB67" s="41"/>
      <c r="OC67" s="42"/>
      <c r="OD67" s="35"/>
      <c r="OE67" s="35"/>
      <c r="OF67" s="36"/>
      <c r="OG67" s="37"/>
      <c r="OH67" s="35"/>
      <c r="OI67" s="38"/>
      <c r="OJ67" s="39"/>
      <c r="OK67" s="35"/>
      <c r="OL67" s="35"/>
      <c r="OM67" s="35"/>
      <c r="ON67" s="40"/>
      <c r="OO67" s="40"/>
      <c r="OP67" s="40"/>
      <c r="OQ67" s="40"/>
      <c r="OR67" s="41"/>
      <c r="OS67" s="42"/>
      <c r="OT67" s="35"/>
      <c r="OU67" s="35"/>
      <c r="OV67" s="36"/>
      <c r="OW67" s="37"/>
      <c r="OX67" s="35"/>
      <c r="OY67" s="38"/>
      <c r="OZ67" s="39"/>
      <c r="PA67" s="35"/>
      <c r="PB67" s="35"/>
      <c r="PC67" s="35"/>
      <c r="PD67" s="40"/>
      <c r="PE67" s="40"/>
      <c r="PF67" s="40"/>
      <c r="PG67" s="40"/>
      <c r="PH67" s="41"/>
      <c r="PI67" s="42"/>
      <c r="PJ67" s="35"/>
      <c r="PK67" s="35"/>
      <c r="PL67" s="36"/>
      <c r="PM67" s="37"/>
      <c r="PN67" s="35"/>
      <c r="PO67" s="38"/>
      <c r="PP67" s="39"/>
      <c r="PQ67" s="35"/>
      <c r="PR67" s="35"/>
      <c r="PS67" s="35"/>
      <c r="PT67" s="40"/>
      <c r="PU67" s="40"/>
      <c r="PV67" s="40"/>
      <c r="PW67" s="40"/>
      <c r="PX67" s="41"/>
      <c r="PY67" s="42"/>
      <c r="PZ67" s="35"/>
      <c r="QA67" s="35"/>
      <c r="QB67" s="36"/>
      <c r="QC67" s="37"/>
      <c r="QD67" s="35"/>
      <c r="QE67" s="38"/>
      <c r="QF67" s="39"/>
      <c r="QG67" s="35"/>
      <c r="QH67" s="35"/>
      <c r="QI67" s="35"/>
      <c r="QJ67" s="40"/>
      <c r="QK67" s="40"/>
      <c r="QL67" s="40"/>
      <c r="QM67" s="40"/>
      <c r="QN67" s="41"/>
      <c r="QO67" s="42"/>
      <c r="QP67" s="35"/>
      <c r="QQ67" s="35"/>
      <c r="QR67" s="36"/>
      <c r="QS67" s="37"/>
      <c r="QT67" s="35"/>
      <c r="QU67" s="38"/>
      <c r="QV67" s="39"/>
      <c r="QW67" s="35"/>
      <c r="QX67" s="35"/>
      <c r="QY67" s="35"/>
      <c r="QZ67" s="40"/>
      <c r="RA67" s="40"/>
      <c r="RB67" s="40"/>
      <c r="RC67" s="40"/>
      <c r="RD67" s="41"/>
      <c r="RE67" s="42"/>
      <c r="RF67" s="35"/>
      <c r="RG67" s="35"/>
      <c r="RH67" s="36"/>
      <c r="RI67" s="37"/>
      <c r="RJ67" s="35"/>
      <c r="RK67" s="38"/>
      <c r="RL67" s="39"/>
      <c r="RM67" s="35"/>
      <c r="RN67" s="35"/>
      <c r="RO67" s="35"/>
      <c r="RP67" s="40"/>
      <c r="RQ67" s="40"/>
      <c r="RR67" s="40"/>
      <c r="RS67" s="40"/>
      <c r="RT67" s="41"/>
      <c r="RU67" s="42"/>
      <c r="RV67" s="35"/>
      <c r="RW67" s="35"/>
      <c r="RX67" s="36"/>
      <c r="RY67" s="37"/>
      <c r="RZ67" s="35"/>
      <c r="SA67" s="38"/>
      <c r="SB67" s="39"/>
      <c r="SC67" s="35"/>
      <c r="SD67" s="35"/>
      <c r="SE67" s="35"/>
      <c r="SF67" s="40"/>
      <c r="SG67" s="40"/>
      <c r="SH67" s="40"/>
      <c r="SI67" s="40"/>
      <c r="SJ67" s="41"/>
      <c r="SK67" s="42"/>
      <c r="SL67" s="35"/>
      <c r="SM67" s="35"/>
      <c r="SN67" s="36"/>
      <c r="SO67" s="37"/>
      <c r="SP67" s="35"/>
      <c r="SQ67" s="38"/>
      <c r="SR67" s="39"/>
      <c r="SS67" s="35"/>
      <c r="ST67" s="35"/>
      <c r="SU67" s="35"/>
      <c r="SV67" s="40"/>
      <c r="SW67" s="40"/>
      <c r="SX67" s="40"/>
      <c r="SY67" s="40"/>
      <c r="SZ67" s="41"/>
      <c r="TA67" s="42"/>
      <c r="TB67" s="35"/>
      <c r="TC67" s="35"/>
      <c r="TD67" s="36"/>
      <c r="TE67" s="37"/>
      <c r="TF67" s="35"/>
      <c r="TG67" s="38"/>
      <c r="TH67" s="39"/>
      <c r="TI67" s="35"/>
      <c r="TJ67" s="35"/>
      <c r="TK67" s="35"/>
      <c r="TL67" s="40"/>
      <c r="TM67" s="40"/>
      <c r="TN67" s="40"/>
      <c r="TO67" s="40"/>
      <c r="TP67" s="41"/>
      <c r="TQ67" s="42"/>
      <c r="TR67" s="35"/>
      <c r="TS67" s="35"/>
      <c r="TT67" s="36"/>
      <c r="TU67" s="37"/>
      <c r="TV67" s="35"/>
      <c r="TW67" s="38"/>
      <c r="TX67" s="39"/>
      <c r="TY67" s="35"/>
      <c r="TZ67" s="35"/>
      <c r="UA67" s="35"/>
      <c r="UB67" s="40"/>
      <c r="UC67" s="40"/>
      <c r="UD67" s="40"/>
      <c r="UE67" s="40"/>
      <c r="UF67" s="41"/>
      <c r="UG67" s="42"/>
      <c r="UH67" s="35"/>
      <c r="UI67" s="35"/>
      <c r="UJ67" s="36"/>
      <c r="UK67" s="37"/>
      <c r="UL67" s="35"/>
      <c r="UM67" s="38"/>
      <c r="UN67" s="39"/>
      <c r="UO67" s="35"/>
      <c r="UP67" s="35"/>
      <c r="UQ67" s="35"/>
      <c r="UR67" s="40"/>
      <c r="US67" s="40"/>
      <c r="UT67" s="40"/>
      <c r="UU67" s="40"/>
      <c r="UV67" s="41"/>
      <c r="UW67" s="42"/>
      <c r="UX67" s="35"/>
      <c r="UY67" s="35"/>
      <c r="UZ67" s="36"/>
      <c r="VA67" s="37"/>
      <c r="VB67" s="35"/>
      <c r="VC67" s="38"/>
      <c r="VD67" s="39"/>
      <c r="VE67" s="35"/>
      <c r="VF67" s="35"/>
      <c r="VG67" s="35"/>
      <c r="VH67" s="40"/>
      <c r="VI67" s="40"/>
      <c r="VJ67" s="40"/>
      <c r="VK67" s="40"/>
      <c r="VL67" s="41"/>
      <c r="VM67" s="42"/>
      <c r="VN67" s="35"/>
      <c r="VO67" s="35"/>
      <c r="VP67" s="36"/>
      <c r="VQ67" s="37"/>
      <c r="VR67" s="35"/>
      <c r="VS67" s="38"/>
      <c r="VT67" s="39"/>
      <c r="VU67" s="35"/>
      <c r="VV67" s="35"/>
      <c r="VW67" s="35"/>
      <c r="VX67" s="40"/>
      <c r="VY67" s="40"/>
      <c r="VZ67" s="40"/>
      <c r="WA67" s="40"/>
      <c r="WB67" s="41"/>
      <c r="WC67" s="42"/>
      <c r="WD67" s="35"/>
      <c r="WE67" s="35"/>
      <c r="WF67" s="36"/>
      <c r="WG67" s="37"/>
      <c r="WH67" s="35"/>
      <c r="WI67" s="38"/>
      <c r="WJ67" s="39"/>
      <c r="WK67" s="35"/>
      <c r="WL67" s="35"/>
      <c r="WM67" s="35"/>
      <c r="WN67" s="40"/>
      <c r="WO67" s="40"/>
      <c r="WP67" s="40"/>
      <c r="WQ67" s="40"/>
      <c r="WR67" s="41"/>
      <c r="WS67" s="42"/>
      <c r="WT67" s="35"/>
      <c r="WU67" s="35"/>
      <c r="WV67" s="36"/>
      <c r="WW67" s="37"/>
      <c r="WX67" s="35"/>
      <c r="WY67" s="38"/>
      <c r="WZ67" s="39"/>
      <c r="XA67" s="35"/>
      <c r="XB67" s="35"/>
      <c r="XC67" s="35"/>
      <c r="XD67" s="40"/>
      <c r="XE67" s="40"/>
      <c r="XF67" s="40"/>
      <c r="XG67" s="40"/>
      <c r="XH67" s="41"/>
      <c r="XI67" s="42"/>
      <c r="XJ67" s="35"/>
      <c r="XK67" s="35"/>
      <c r="XL67" s="36"/>
      <c r="XM67" s="37"/>
      <c r="XN67" s="35"/>
      <c r="XO67" s="38"/>
      <c r="XP67" s="39"/>
      <c r="XQ67" s="35"/>
      <c r="XR67" s="35"/>
      <c r="XS67" s="35"/>
      <c r="XT67" s="40"/>
      <c r="XU67" s="40"/>
      <c r="XV67" s="40"/>
      <c r="XW67" s="40"/>
      <c r="XX67" s="41"/>
      <c r="XY67" s="42"/>
      <c r="XZ67" s="35"/>
      <c r="YA67" s="35"/>
      <c r="YB67" s="36"/>
      <c r="YC67" s="37"/>
      <c r="YD67" s="35"/>
      <c r="YE67" s="38"/>
      <c r="YF67" s="39"/>
      <c r="YG67" s="35"/>
      <c r="YH67" s="35"/>
      <c r="YI67" s="35"/>
      <c r="YJ67" s="40"/>
      <c r="YK67" s="40"/>
      <c r="YL67" s="40"/>
      <c r="YM67" s="40"/>
      <c r="YN67" s="41"/>
      <c r="YO67" s="42"/>
      <c r="YP67" s="35"/>
      <c r="YQ67" s="35"/>
      <c r="YR67" s="36"/>
      <c r="YS67" s="37"/>
      <c r="YT67" s="35"/>
      <c r="YU67" s="38"/>
      <c r="YV67" s="39"/>
      <c r="YW67" s="35"/>
      <c r="YX67" s="35"/>
      <c r="YY67" s="35"/>
      <c r="YZ67" s="40"/>
      <c r="ZA67" s="40"/>
      <c r="ZB67" s="40"/>
      <c r="ZC67" s="40"/>
      <c r="ZD67" s="41"/>
      <c r="ZE67" s="42"/>
      <c r="ZF67" s="35"/>
      <c r="ZG67" s="35"/>
      <c r="ZH67" s="36"/>
      <c r="ZI67" s="37"/>
      <c r="ZJ67" s="35"/>
      <c r="ZK67" s="38"/>
      <c r="ZL67" s="39"/>
      <c r="ZM67" s="35"/>
      <c r="ZN67" s="35"/>
      <c r="ZO67" s="35"/>
      <c r="ZP67" s="40"/>
      <c r="ZQ67" s="40"/>
      <c r="ZR67" s="40"/>
      <c r="ZS67" s="40"/>
      <c r="ZT67" s="41"/>
      <c r="ZU67" s="42"/>
      <c r="ZV67" s="35"/>
      <c r="ZW67" s="35"/>
      <c r="ZX67" s="36"/>
      <c r="ZY67" s="37"/>
      <c r="ZZ67" s="35"/>
      <c r="AAA67" s="38"/>
      <c r="AAB67" s="39"/>
      <c r="AAC67" s="35"/>
      <c r="AAD67" s="35"/>
      <c r="AAE67" s="35"/>
      <c r="AAF67" s="40"/>
      <c r="AAG67" s="40"/>
      <c r="AAH67" s="40"/>
      <c r="AAI67" s="40"/>
      <c r="AAJ67" s="41"/>
      <c r="AAK67" s="42"/>
      <c r="AAL67" s="35"/>
      <c r="AAM67" s="35"/>
      <c r="AAN67" s="36"/>
      <c r="AAO67" s="37"/>
      <c r="AAP67" s="35"/>
      <c r="AAQ67" s="38"/>
      <c r="AAR67" s="39"/>
      <c r="AAS67" s="35"/>
      <c r="AAT67" s="35"/>
      <c r="AAU67" s="35"/>
      <c r="AAV67" s="40"/>
      <c r="AAW67" s="40"/>
      <c r="AAX67" s="40"/>
      <c r="AAY67" s="40"/>
      <c r="AAZ67" s="41"/>
      <c r="ABA67" s="42"/>
      <c r="ABB67" s="35"/>
      <c r="ABC67" s="35"/>
      <c r="ABD67" s="36"/>
      <c r="ABE67" s="37"/>
      <c r="ABF67" s="35"/>
      <c r="ABG67" s="38"/>
      <c r="ABH67" s="39"/>
      <c r="ABI67" s="35"/>
      <c r="ABJ67" s="35"/>
      <c r="ABK67" s="35"/>
      <c r="ABL67" s="40"/>
      <c r="ABM67" s="40"/>
      <c r="ABN67" s="40"/>
      <c r="ABO67" s="40"/>
      <c r="ABP67" s="41"/>
      <c r="ABQ67" s="42"/>
      <c r="ABR67" s="35"/>
      <c r="ABS67" s="35"/>
      <c r="ABT67" s="36"/>
      <c r="ABU67" s="37"/>
      <c r="ABV67" s="35"/>
      <c r="ABW67" s="38"/>
      <c r="ABX67" s="39"/>
      <c r="ABY67" s="35"/>
      <c r="ABZ67" s="35"/>
      <c r="ACA67" s="35"/>
      <c r="ACB67" s="40"/>
      <c r="ACC67" s="40"/>
      <c r="ACD67" s="40"/>
      <c r="ACE67" s="40"/>
      <c r="ACF67" s="41"/>
      <c r="ACG67" s="42"/>
      <c r="ACH67" s="35"/>
      <c r="ACI67" s="35"/>
      <c r="ACJ67" s="36"/>
      <c r="ACK67" s="37"/>
      <c r="ACL67" s="35"/>
      <c r="ACM67" s="38"/>
      <c r="ACN67" s="39"/>
      <c r="ACO67" s="35"/>
      <c r="ACP67" s="35"/>
      <c r="ACQ67" s="35"/>
      <c r="ACR67" s="40"/>
      <c r="ACS67" s="40"/>
      <c r="ACT67" s="40"/>
      <c r="ACU67" s="40"/>
      <c r="ACV67" s="41"/>
      <c r="ACW67" s="42"/>
      <c r="ACX67" s="35"/>
      <c r="ACY67" s="35"/>
      <c r="ACZ67" s="36"/>
      <c r="ADA67" s="37"/>
      <c r="ADB67" s="35"/>
      <c r="ADC67" s="38"/>
      <c r="ADD67" s="39"/>
      <c r="ADE67" s="35"/>
      <c r="ADF67" s="35"/>
      <c r="ADG67" s="35"/>
      <c r="ADH67" s="40"/>
      <c r="ADI67" s="40"/>
      <c r="ADJ67" s="40"/>
      <c r="ADK67" s="40"/>
      <c r="ADL67" s="41"/>
      <c r="ADM67" s="42"/>
      <c r="ADN67" s="35"/>
      <c r="ADO67" s="35"/>
      <c r="ADP67" s="36"/>
      <c r="ADQ67" s="37"/>
      <c r="ADR67" s="35"/>
      <c r="ADS67" s="38"/>
      <c r="ADT67" s="39"/>
      <c r="ADU67" s="35"/>
      <c r="ADV67" s="35"/>
      <c r="ADW67" s="35"/>
      <c r="ADX67" s="40"/>
      <c r="ADY67" s="40"/>
      <c r="ADZ67" s="40"/>
      <c r="AEA67" s="40"/>
      <c r="AEB67" s="41"/>
      <c r="AEC67" s="42"/>
      <c r="AED67" s="35"/>
      <c r="AEE67" s="35"/>
      <c r="AEF67" s="36"/>
      <c r="AEG67" s="37"/>
      <c r="AEH67" s="35"/>
      <c r="AEI67" s="38"/>
      <c r="AEJ67" s="39"/>
      <c r="AEK67" s="35"/>
      <c r="AEL67" s="35"/>
      <c r="AEM67" s="35"/>
      <c r="AEN67" s="40"/>
      <c r="AEO67" s="40"/>
      <c r="AEP67" s="40"/>
      <c r="AEQ67" s="40"/>
      <c r="AER67" s="41"/>
      <c r="AES67" s="42"/>
      <c r="AET67" s="35"/>
      <c r="AEU67" s="35"/>
      <c r="AEV67" s="36"/>
      <c r="AEW67" s="37"/>
      <c r="AEX67" s="35"/>
      <c r="AEY67" s="38"/>
      <c r="AEZ67" s="39"/>
      <c r="AFA67" s="35"/>
      <c r="AFB67" s="35"/>
      <c r="AFC67" s="35"/>
      <c r="AFD67" s="40"/>
      <c r="AFE67" s="40"/>
      <c r="AFF67" s="40"/>
      <c r="AFG67" s="40"/>
      <c r="AFH67" s="41"/>
      <c r="AFI67" s="42"/>
      <c r="AFJ67" s="35"/>
      <c r="AFK67" s="35"/>
      <c r="AFL67" s="36"/>
      <c r="AFM67" s="37"/>
      <c r="AFN67" s="35"/>
      <c r="AFO67" s="38"/>
      <c r="AFP67" s="39"/>
      <c r="AFQ67" s="35"/>
      <c r="AFR67" s="35"/>
      <c r="AFS67" s="35"/>
      <c r="AFT67" s="40"/>
      <c r="AFU67" s="40"/>
      <c r="AFV67" s="40"/>
      <c r="AFW67" s="40"/>
      <c r="AFX67" s="41"/>
      <c r="AFY67" s="42"/>
      <c r="AFZ67" s="35"/>
      <c r="AGA67" s="35"/>
      <c r="AGB67" s="36"/>
      <c r="AGC67" s="37"/>
      <c r="AGD67" s="35"/>
      <c r="AGE67" s="38"/>
      <c r="AGF67" s="39"/>
      <c r="AGG67" s="35"/>
      <c r="AGH67" s="35"/>
      <c r="AGI67" s="35"/>
      <c r="AGJ67" s="40"/>
      <c r="AGK67" s="40"/>
      <c r="AGL67" s="40"/>
      <c r="AGM67" s="40"/>
      <c r="AGN67" s="41"/>
      <c r="AGO67" s="42"/>
      <c r="AGP67" s="35"/>
      <c r="AGQ67" s="35"/>
      <c r="AGR67" s="36"/>
      <c r="AGS67" s="37"/>
      <c r="AGT67" s="35"/>
      <c r="AGU67" s="38"/>
      <c r="AGV67" s="39"/>
      <c r="AGW67" s="35"/>
      <c r="AGX67" s="35"/>
      <c r="AGY67" s="35"/>
      <c r="AGZ67" s="40"/>
      <c r="AHA67" s="40"/>
      <c r="AHB67" s="40"/>
      <c r="AHC67" s="40"/>
      <c r="AHD67" s="41"/>
      <c r="AHE67" s="42"/>
      <c r="AHF67" s="35"/>
      <c r="AHG67" s="35"/>
      <c r="AHH67" s="36"/>
      <c r="AHI67" s="37"/>
      <c r="AHJ67" s="35"/>
      <c r="AHK67" s="38"/>
      <c r="AHL67" s="39"/>
      <c r="AHM67" s="35"/>
      <c r="AHN67" s="35"/>
      <c r="AHO67" s="35"/>
      <c r="AHP67" s="40"/>
      <c r="AHQ67" s="40"/>
      <c r="AHR67" s="40"/>
      <c r="AHS67" s="40"/>
      <c r="AHT67" s="41"/>
      <c r="AHU67" s="42"/>
      <c r="AHV67" s="35"/>
      <c r="AHW67" s="35"/>
      <c r="AHX67" s="36"/>
      <c r="AHY67" s="37"/>
      <c r="AHZ67" s="35"/>
      <c r="AIA67" s="38"/>
      <c r="AIB67" s="39"/>
      <c r="AIC67" s="35"/>
      <c r="AID67" s="35"/>
      <c r="AIE67" s="35"/>
      <c r="AIF67" s="40"/>
      <c r="AIG67" s="40"/>
      <c r="AIH67" s="40"/>
      <c r="AII67" s="40"/>
      <c r="AIJ67" s="41"/>
      <c r="AIK67" s="42"/>
      <c r="AIL67" s="35"/>
      <c r="AIM67" s="35"/>
      <c r="AIN67" s="36"/>
      <c r="AIO67" s="37"/>
      <c r="AIP67" s="35"/>
      <c r="AIQ67" s="38"/>
      <c r="AIR67" s="39"/>
      <c r="AIS67" s="35"/>
      <c r="AIT67" s="35"/>
      <c r="AIU67" s="35"/>
      <c r="AIV67" s="40"/>
      <c r="AIW67" s="40"/>
      <c r="AIX67" s="40"/>
      <c r="AIY67" s="40"/>
      <c r="AIZ67" s="41"/>
      <c r="AJA67" s="42"/>
      <c r="AJB67" s="35"/>
      <c r="AJC67" s="35"/>
      <c r="AJD67" s="36"/>
      <c r="AJE67" s="37"/>
      <c r="AJF67" s="35"/>
      <c r="AJG67" s="38"/>
      <c r="AJH67" s="39"/>
      <c r="AJI67" s="35"/>
      <c r="AJJ67" s="35"/>
      <c r="AJK67" s="35"/>
      <c r="AJL67" s="40"/>
      <c r="AJM67" s="40"/>
      <c r="AJN67" s="40"/>
      <c r="AJO67" s="40"/>
      <c r="AJP67" s="41"/>
      <c r="AJQ67" s="42"/>
      <c r="AJR67" s="35"/>
      <c r="AJS67" s="35"/>
      <c r="AJT67" s="36"/>
      <c r="AJU67" s="37"/>
      <c r="AJV67" s="35"/>
      <c r="AJW67" s="38"/>
      <c r="AJX67" s="39"/>
      <c r="AJY67" s="35"/>
      <c r="AJZ67" s="35"/>
      <c r="AKA67" s="35"/>
      <c r="AKB67" s="40"/>
      <c r="AKC67" s="40"/>
      <c r="AKD67" s="40"/>
      <c r="AKE67" s="40"/>
      <c r="AKF67" s="41"/>
      <c r="AKG67" s="42"/>
      <c r="AKH67" s="35"/>
      <c r="AKI67" s="35"/>
      <c r="AKJ67" s="36"/>
      <c r="AKK67" s="37"/>
      <c r="AKL67" s="35"/>
      <c r="AKM67" s="38"/>
      <c r="AKN67" s="39"/>
      <c r="AKO67" s="35"/>
      <c r="AKP67" s="35"/>
      <c r="AKQ67" s="35"/>
      <c r="AKR67" s="40"/>
      <c r="AKS67" s="40"/>
      <c r="AKT67" s="40"/>
      <c r="AKU67" s="40"/>
      <c r="AKV67" s="41"/>
      <c r="AKW67" s="42"/>
      <c r="AKX67" s="35"/>
      <c r="AKY67" s="35"/>
      <c r="AKZ67" s="36"/>
      <c r="ALA67" s="37"/>
      <c r="ALB67" s="35"/>
      <c r="ALC67" s="38"/>
      <c r="ALD67" s="39"/>
      <c r="ALE67" s="35"/>
      <c r="ALF67" s="35"/>
      <c r="ALG67" s="35"/>
      <c r="ALH67" s="40"/>
      <c r="ALI67" s="40"/>
      <c r="ALJ67" s="40"/>
      <c r="ALK67" s="40"/>
      <c r="ALL67" s="41"/>
      <c r="ALM67" s="42"/>
      <c r="ALN67" s="35"/>
      <c r="ALO67" s="35"/>
      <c r="ALP67" s="36"/>
      <c r="ALQ67" s="37"/>
      <c r="ALR67" s="35"/>
      <c r="ALS67" s="38"/>
      <c r="ALT67" s="39"/>
      <c r="ALU67" s="35"/>
      <c r="ALV67" s="35"/>
      <c r="ALW67" s="35"/>
      <c r="ALX67" s="40"/>
      <c r="ALY67" s="40"/>
      <c r="ALZ67" s="40"/>
      <c r="AMA67" s="40"/>
      <c r="AMB67" s="41"/>
      <c r="AMC67" s="42"/>
      <c r="AMD67" s="35"/>
      <c r="AME67" s="35"/>
      <c r="AMF67" s="36"/>
      <c r="AMG67" s="37"/>
      <c r="AMH67" s="35"/>
      <c r="AMI67" s="38"/>
      <c r="AMJ67" s="39"/>
      <c r="AMK67" s="35"/>
      <c r="AML67" s="35"/>
      <c r="AMM67" s="35"/>
      <c r="AMN67" s="40"/>
      <c r="AMO67" s="40"/>
      <c r="AMP67" s="40"/>
      <c r="AMQ67" s="40"/>
      <c r="AMR67" s="41"/>
      <c r="AMS67" s="42"/>
      <c r="AMT67" s="35"/>
      <c r="AMU67" s="35"/>
      <c r="AMV67" s="36"/>
      <c r="AMW67" s="37"/>
      <c r="AMX67" s="35"/>
      <c r="AMY67" s="38"/>
      <c r="AMZ67" s="39"/>
      <c r="ANA67" s="35"/>
      <c r="ANB67" s="35"/>
      <c r="ANC67" s="35"/>
      <c r="AND67" s="40"/>
      <c r="ANE67" s="40"/>
      <c r="ANF67" s="40"/>
      <c r="ANG67" s="40"/>
      <c r="ANH67" s="41"/>
      <c r="ANI67" s="42"/>
      <c r="ANJ67" s="35"/>
      <c r="ANK67" s="35"/>
      <c r="ANL67" s="36"/>
      <c r="ANM67" s="37"/>
      <c r="ANN67" s="35"/>
      <c r="ANO67" s="38"/>
      <c r="ANP67" s="39"/>
      <c r="ANQ67" s="35"/>
      <c r="ANR67" s="35"/>
      <c r="ANS67" s="35"/>
      <c r="ANT67" s="40"/>
      <c r="ANU67" s="40"/>
      <c r="ANV67" s="40"/>
      <c r="ANW67" s="40"/>
      <c r="ANX67" s="41"/>
      <c r="ANY67" s="42"/>
      <c r="ANZ67" s="35"/>
      <c r="AOA67" s="35"/>
      <c r="AOB67" s="36"/>
      <c r="AOC67" s="37"/>
      <c r="AOD67" s="35"/>
      <c r="AOE67" s="38"/>
      <c r="AOF67" s="39"/>
      <c r="AOG67" s="35"/>
      <c r="AOH67" s="35"/>
      <c r="AOI67" s="35"/>
      <c r="AOJ67" s="40"/>
      <c r="AOK67" s="40"/>
      <c r="AOL67" s="40"/>
      <c r="AOM67" s="40"/>
      <c r="AON67" s="41"/>
      <c r="AOO67" s="42"/>
      <c r="AOP67" s="35"/>
      <c r="AOQ67" s="35"/>
      <c r="AOR67" s="36"/>
      <c r="AOS67" s="37"/>
      <c r="AOT67" s="35"/>
      <c r="AOU67" s="38"/>
      <c r="AOV67" s="39"/>
      <c r="AOW67" s="35"/>
      <c r="AOX67" s="35"/>
      <c r="AOY67" s="35"/>
      <c r="AOZ67" s="40"/>
      <c r="APA67" s="40"/>
      <c r="APB67" s="40"/>
      <c r="APC67" s="40"/>
      <c r="APD67" s="41"/>
      <c r="APE67" s="42"/>
      <c r="APF67" s="35"/>
      <c r="APG67" s="35"/>
      <c r="APH67" s="36"/>
      <c r="API67" s="37"/>
      <c r="APJ67" s="35"/>
      <c r="APK67" s="38"/>
      <c r="APL67" s="39"/>
      <c r="APM67" s="35"/>
      <c r="APN67" s="35"/>
      <c r="APO67" s="35"/>
      <c r="APP67" s="40"/>
      <c r="APQ67" s="40"/>
      <c r="APR67" s="40"/>
      <c r="APS67" s="40"/>
      <c r="APT67" s="41"/>
      <c r="APU67" s="42"/>
      <c r="APV67" s="35"/>
      <c r="APW67" s="35"/>
      <c r="APX67" s="36"/>
      <c r="APY67" s="37"/>
      <c r="APZ67" s="35"/>
      <c r="AQA67" s="38"/>
      <c r="AQB67" s="39"/>
      <c r="AQC67" s="35"/>
      <c r="AQD67" s="35"/>
      <c r="AQE67" s="35"/>
      <c r="AQF67" s="40"/>
      <c r="AQG67" s="40"/>
      <c r="AQH67" s="40"/>
      <c r="AQI67" s="40"/>
      <c r="AQJ67" s="41"/>
      <c r="AQK67" s="42"/>
      <c r="AQL67" s="35"/>
      <c r="AQM67" s="35"/>
      <c r="AQN67" s="36"/>
      <c r="AQO67" s="37"/>
      <c r="AQP67" s="35"/>
      <c r="AQQ67" s="38"/>
      <c r="AQR67" s="39"/>
      <c r="AQS67" s="35"/>
      <c r="AQT67" s="35"/>
      <c r="AQU67" s="35"/>
      <c r="AQV67" s="40"/>
      <c r="AQW67" s="40"/>
      <c r="AQX67" s="40"/>
      <c r="AQY67" s="40"/>
      <c r="AQZ67" s="41"/>
      <c r="ARA67" s="42"/>
      <c r="ARB67" s="35"/>
      <c r="ARC67" s="35"/>
      <c r="ARD67" s="36"/>
      <c r="ARE67" s="37"/>
      <c r="ARF67" s="35"/>
      <c r="ARG67" s="38"/>
      <c r="ARH67" s="39"/>
      <c r="ARI67" s="35"/>
      <c r="ARJ67" s="35"/>
      <c r="ARK67" s="35"/>
      <c r="ARL67" s="40"/>
      <c r="ARM67" s="40"/>
      <c r="ARN67" s="40"/>
      <c r="ARO67" s="40"/>
      <c r="ARP67" s="41"/>
      <c r="ARQ67" s="42"/>
      <c r="ARR67" s="35"/>
      <c r="ARS67" s="35"/>
      <c r="ART67" s="36"/>
      <c r="ARU67" s="37"/>
      <c r="ARV67" s="35"/>
      <c r="ARW67" s="38"/>
      <c r="ARX67" s="39"/>
      <c r="ARY67" s="35"/>
      <c r="ARZ67" s="35"/>
      <c r="ASA67" s="35"/>
      <c r="ASB67" s="40"/>
      <c r="ASC67" s="40"/>
      <c r="ASD67" s="40"/>
      <c r="ASE67" s="40"/>
      <c r="ASF67" s="41"/>
      <c r="ASG67" s="42"/>
      <c r="ASH67" s="35"/>
      <c r="ASI67" s="35"/>
      <c r="ASJ67" s="36"/>
      <c r="ASK67" s="37"/>
      <c r="ASL67" s="35"/>
      <c r="ASM67" s="38"/>
      <c r="ASN67" s="39"/>
      <c r="ASO67" s="35"/>
      <c r="ASP67" s="35"/>
      <c r="ASQ67" s="35"/>
      <c r="ASR67" s="40"/>
      <c r="ASS67" s="40"/>
      <c r="AST67" s="40"/>
      <c r="ASU67" s="40"/>
      <c r="ASV67" s="41"/>
      <c r="ASW67" s="42"/>
      <c r="ASX67" s="35"/>
      <c r="ASY67" s="35"/>
      <c r="ASZ67" s="36"/>
      <c r="ATA67" s="37"/>
      <c r="ATB67" s="35"/>
      <c r="ATC67" s="38"/>
      <c r="ATD67" s="39"/>
      <c r="ATE67" s="35"/>
      <c r="ATF67" s="35"/>
      <c r="ATG67" s="35"/>
      <c r="ATH67" s="40"/>
      <c r="ATI67" s="40"/>
      <c r="ATJ67" s="40"/>
      <c r="ATK67" s="40"/>
      <c r="ATL67" s="41"/>
      <c r="ATM67" s="42"/>
      <c r="ATN67" s="35"/>
      <c r="ATO67" s="35"/>
      <c r="ATP67" s="36"/>
      <c r="ATQ67" s="37"/>
      <c r="ATR67" s="35"/>
      <c r="ATS67" s="38"/>
      <c r="ATT67" s="39"/>
      <c r="ATU67" s="35"/>
      <c r="ATV67" s="35"/>
      <c r="ATW67" s="35"/>
      <c r="ATX67" s="40"/>
      <c r="ATY67" s="40"/>
      <c r="ATZ67" s="40"/>
      <c r="AUA67" s="40"/>
      <c r="AUB67" s="41"/>
      <c r="AUC67" s="42"/>
      <c r="AUD67" s="35"/>
      <c r="AUE67" s="35"/>
      <c r="AUF67" s="36"/>
      <c r="AUG67" s="37"/>
      <c r="AUH67" s="35"/>
      <c r="AUI67" s="38"/>
      <c r="AUJ67" s="39"/>
      <c r="AUK67" s="35"/>
      <c r="AUL67" s="35"/>
      <c r="AUM67" s="35"/>
      <c r="AUN67" s="40"/>
      <c r="AUO67" s="40"/>
      <c r="AUP67" s="40"/>
      <c r="AUQ67" s="40"/>
      <c r="AUR67" s="41"/>
      <c r="AUS67" s="42"/>
      <c r="AUT67" s="35"/>
      <c r="AUU67" s="35"/>
      <c r="AUV67" s="36"/>
      <c r="AUW67" s="37"/>
      <c r="AUX67" s="35"/>
      <c r="AUY67" s="38"/>
      <c r="AUZ67" s="39"/>
      <c r="AVA67" s="35"/>
      <c r="AVB67" s="35"/>
      <c r="AVC67" s="35"/>
      <c r="AVD67" s="40"/>
      <c r="AVE67" s="40"/>
      <c r="AVF67" s="40"/>
      <c r="AVG67" s="40"/>
      <c r="AVH67" s="41"/>
      <c r="AVI67" s="42"/>
      <c r="AVJ67" s="35"/>
      <c r="AVK67" s="35"/>
      <c r="AVL67" s="36"/>
      <c r="AVM67" s="37"/>
      <c r="AVN67" s="35"/>
      <c r="AVO67" s="38"/>
      <c r="AVP67" s="39"/>
      <c r="AVQ67" s="35"/>
      <c r="AVR67" s="35"/>
      <c r="AVS67" s="35"/>
      <c r="AVT67" s="40"/>
      <c r="AVU67" s="40"/>
      <c r="AVV67" s="40"/>
      <c r="AVW67" s="40"/>
      <c r="AVX67" s="41"/>
      <c r="AVY67" s="42"/>
      <c r="AVZ67" s="35"/>
      <c r="AWA67" s="35"/>
      <c r="AWB67" s="36"/>
      <c r="AWC67" s="37"/>
      <c r="AWD67" s="35"/>
      <c r="AWE67" s="38"/>
      <c r="AWF67" s="39"/>
      <c r="AWG67" s="35"/>
      <c r="AWH67" s="35"/>
      <c r="AWI67" s="35"/>
      <c r="AWJ67" s="40"/>
      <c r="AWK67" s="40"/>
      <c r="AWL67" s="40"/>
      <c r="AWM67" s="40"/>
      <c r="AWN67" s="41"/>
      <c r="AWO67" s="42"/>
      <c r="AWP67" s="35"/>
      <c r="AWQ67" s="35"/>
      <c r="AWR67" s="36"/>
      <c r="AWS67" s="37"/>
      <c r="AWT67" s="35"/>
      <c r="AWU67" s="38"/>
      <c r="AWV67" s="39"/>
      <c r="AWW67" s="35"/>
      <c r="AWX67" s="35"/>
      <c r="AWY67" s="35"/>
      <c r="AWZ67" s="40"/>
      <c r="AXA67" s="40"/>
      <c r="AXB67" s="40"/>
      <c r="AXC67" s="40"/>
      <c r="AXD67" s="41"/>
      <c r="AXE67" s="42"/>
      <c r="AXF67" s="35"/>
      <c r="AXG67" s="35"/>
      <c r="AXH67" s="36"/>
      <c r="AXI67" s="37"/>
      <c r="AXJ67" s="35"/>
      <c r="AXK67" s="38"/>
      <c r="AXL67" s="39"/>
      <c r="AXM67" s="35"/>
      <c r="AXN67" s="35"/>
      <c r="AXO67" s="35"/>
      <c r="AXP67" s="40"/>
      <c r="AXQ67" s="40"/>
      <c r="AXR67" s="40"/>
      <c r="AXS67" s="40"/>
      <c r="AXT67" s="41"/>
      <c r="AXU67" s="42"/>
      <c r="AXV67" s="35"/>
      <c r="AXW67" s="35"/>
      <c r="AXX67" s="36"/>
      <c r="AXY67" s="37"/>
      <c r="AXZ67" s="35"/>
      <c r="AYA67" s="38"/>
      <c r="AYB67" s="39"/>
      <c r="AYC67" s="35"/>
      <c r="AYD67" s="35"/>
      <c r="AYE67" s="35"/>
      <c r="AYF67" s="40"/>
      <c r="AYG67" s="40"/>
      <c r="AYH67" s="40"/>
      <c r="AYI67" s="40"/>
      <c r="AYJ67" s="41"/>
      <c r="AYK67" s="42"/>
      <c r="AYL67" s="35"/>
      <c r="AYM67" s="35"/>
      <c r="AYN67" s="36"/>
      <c r="AYO67" s="37"/>
      <c r="AYP67" s="35"/>
      <c r="AYQ67" s="38"/>
      <c r="AYR67" s="39"/>
      <c r="AYS67" s="35"/>
      <c r="AYT67" s="35"/>
      <c r="AYU67" s="35"/>
      <c r="AYV67" s="40"/>
      <c r="AYW67" s="40"/>
      <c r="AYX67" s="40"/>
      <c r="AYY67" s="40"/>
      <c r="AYZ67" s="41"/>
      <c r="AZA67" s="42"/>
      <c r="AZB67" s="35"/>
      <c r="AZC67" s="35"/>
      <c r="AZD67" s="36"/>
      <c r="AZE67" s="37"/>
      <c r="AZF67" s="35"/>
      <c r="AZG67" s="38"/>
      <c r="AZH67" s="39"/>
      <c r="AZI67" s="35"/>
      <c r="AZJ67" s="35"/>
      <c r="AZK67" s="35"/>
      <c r="AZL67" s="40"/>
      <c r="AZM67" s="40"/>
      <c r="AZN67" s="40"/>
      <c r="AZO67" s="40"/>
      <c r="AZP67" s="41"/>
      <c r="AZQ67" s="42"/>
      <c r="AZR67" s="35"/>
      <c r="AZS67" s="35"/>
      <c r="AZT67" s="36"/>
      <c r="AZU67" s="37"/>
      <c r="AZV67" s="35"/>
      <c r="AZW67" s="38"/>
      <c r="AZX67" s="39"/>
      <c r="AZY67" s="35"/>
      <c r="AZZ67" s="35"/>
      <c r="BAA67" s="35"/>
      <c r="BAB67" s="40"/>
      <c r="BAC67" s="40"/>
      <c r="BAD67" s="40"/>
      <c r="BAE67" s="40"/>
      <c r="BAF67" s="41"/>
      <c r="BAG67" s="42"/>
      <c r="BAH67" s="35"/>
      <c r="BAI67" s="35"/>
      <c r="BAJ67" s="36"/>
      <c r="BAK67" s="37"/>
      <c r="BAL67" s="35"/>
      <c r="BAM67" s="38"/>
      <c r="BAN67" s="39"/>
      <c r="BAO67" s="35"/>
      <c r="BAP67" s="35"/>
      <c r="BAQ67" s="35"/>
      <c r="BAR67" s="40"/>
      <c r="BAS67" s="40"/>
      <c r="BAT67" s="40"/>
      <c r="BAU67" s="40"/>
      <c r="BAV67" s="41"/>
      <c r="BAW67" s="42"/>
      <c r="BAX67" s="35"/>
      <c r="BAY67" s="35"/>
      <c r="BAZ67" s="36"/>
      <c r="BBA67" s="37"/>
      <c r="BBB67" s="35"/>
      <c r="BBC67" s="38"/>
      <c r="BBD67" s="39"/>
      <c r="BBE67" s="35"/>
      <c r="BBF67" s="35"/>
      <c r="BBG67" s="35"/>
      <c r="BBH67" s="40"/>
      <c r="BBI67" s="40"/>
      <c r="BBJ67" s="40"/>
      <c r="BBK67" s="40"/>
      <c r="BBL67" s="41"/>
      <c r="BBM67" s="42"/>
      <c r="BBN67" s="35"/>
      <c r="BBO67" s="35"/>
      <c r="BBP67" s="36"/>
      <c r="BBQ67" s="37"/>
      <c r="BBR67" s="35"/>
      <c r="BBS67" s="38"/>
      <c r="BBT67" s="39"/>
      <c r="BBU67" s="35"/>
      <c r="BBV67" s="35"/>
      <c r="BBW67" s="35"/>
      <c r="BBX67" s="40"/>
      <c r="BBY67" s="40"/>
      <c r="BBZ67" s="40"/>
      <c r="BCA67" s="40"/>
      <c r="BCB67" s="41"/>
      <c r="BCC67" s="42"/>
      <c r="BCD67" s="35"/>
      <c r="BCE67" s="35"/>
      <c r="BCF67" s="36"/>
      <c r="BCG67" s="37"/>
      <c r="BCH67" s="35"/>
      <c r="BCI67" s="38"/>
      <c r="BCJ67" s="39"/>
      <c r="BCK67" s="35"/>
      <c r="BCL67" s="35"/>
      <c r="BCM67" s="35"/>
      <c r="BCN67" s="40"/>
      <c r="BCO67" s="40"/>
      <c r="BCP67" s="40"/>
      <c r="BCQ67" s="40"/>
      <c r="BCR67" s="41"/>
      <c r="BCS67" s="42"/>
      <c r="BCT67" s="35"/>
      <c r="BCU67" s="35"/>
      <c r="BCV67" s="36"/>
      <c r="BCW67" s="37"/>
      <c r="BCX67" s="35"/>
      <c r="BCY67" s="38"/>
      <c r="BCZ67" s="39"/>
      <c r="BDA67" s="35"/>
      <c r="BDB67" s="35"/>
      <c r="BDC67" s="35"/>
      <c r="BDD67" s="40"/>
      <c r="BDE67" s="40"/>
      <c r="BDF67" s="40"/>
      <c r="BDG67" s="40"/>
      <c r="BDH67" s="41"/>
      <c r="BDI67" s="42"/>
      <c r="BDJ67" s="35"/>
      <c r="BDK67" s="35"/>
      <c r="BDL67" s="36"/>
      <c r="BDM67" s="37"/>
      <c r="BDN67" s="35"/>
      <c r="BDO67" s="38"/>
      <c r="BDP67" s="39"/>
      <c r="BDQ67" s="35"/>
      <c r="BDR67" s="35"/>
      <c r="BDS67" s="35"/>
      <c r="BDT67" s="40"/>
      <c r="BDU67" s="40"/>
      <c r="BDV67" s="40"/>
      <c r="BDW67" s="40"/>
      <c r="BDX67" s="41"/>
      <c r="BDY67" s="42"/>
      <c r="BDZ67" s="35"/>
      <c r="BEA67" s="35"/>
      <c r="BEB67" s="36"/>
      <c r="BEC67" s="37"/>
      <c r="BED67" s="35"/>
      <c r="BEE67" s="38"/>
      <c r="BEF67" s="39"/>
      <c r="BEG67" s="35"/>
      <c r="BEH67" s="35"/>
      <c r="BEI67" s="35"/>
      <c r="BEJ67" s="40"/>
      <c r="BEK67" s="40"/>
      <c r="BEL67" s="40"/>
      <c r="BEM67" s="40"/>
      <c r="BEN67" s="41"/>
      <c r="BEO67" s="42"/>
      <c r="BEP67" s="35"/>
      <c r="BEQ67" s="35"/>
      <c r="BER67" s="36"/>
      <c r="BES67" s="37"/>
      <c r="BET67" s="35"/>
      <c r="BEU67" s="38"/>
      <c r="BEV67" s="39"/>
      <c r="BEW67" s="35"/>
      <c r="BEX67" s="35"/>
      <c r="BEY67" s="35"/>
      <c r="BEZ67" s="40"/>
      <c r="BFA67" s="40"/>
      <c r="BFB67" s="40"/>
      <c r="BFC67" s="40"/>
      <c r="BFD67" s="41"/>
      <c r="BFE67" s="42"/>
      <c r="BFF67" s="35"/>
      <c r="BFG67" s="35"/>
      <c r="BFH67" s="36"/>
      <c r="BFI67" s="37"/>
      <c r="BFJ67" s="35"/>
      <c r="BFK67" s="38"/>
      <c r="BFL67" s="39"/>
      <c r="BFM67" s="35"/>
      <c r="BFN67" s="35"/>
      <c r="BFO67" s="35"/>
      <c r="BFP67" s="40"/>
      <c r="BFQ67" s="40"/>
      <c r="BFR67" s="40"/>
      <c r="BFS67" s="40"/>
      <c r="BFT67" s="41"/>
      <c r="BFU67" s="42"/>
      <c r="BFV67" s="35"/>
      <c r="BFW67" s="35"/>
      <c r="BFX67" s="36"/>
      <c r="BFY67" s="37"/>
      <c r="BFZ67" s="35"/>
      <c r="BGA67" s="38"/>
      <c r="BGB67" s="39"/>
      <c r="BGC67" s="35"/>
      <c r="BGD67" s="35"/>
      <c r="BGE67" s="35"/>
      <c r="BGF67" s="40"/>
      <c r="BGG67" s="40"/>
      <c r="BGH67" s="40"/>
      <c r="BGI67" s="40"/>
      <c r="BGJ67" s="41"/>
      <c r="BGK67" s="42"/>
      <c r="BGL67" s="35"/>
      <c r="BGM67" s="35"/>
      <c r="BGN67" s="36"/>
      <c r="BGO67" s="37"/>
      <c r="BGP67" s="35"/>
      <c r="BGQ67" s="38"/>
      <c r="BGR67" s="39"/>
      <c r="BGS67" s="35"/>
      <c r="BGT67" s="35"/>
      <c r="BGU67" s="35"/>
      <c r="BGV67" s="40"/>
      <c r="BGW67" s="40"/>
      <c r="BGX67" s="40"/>
      <c r="BGY67" s="40"/>
      <c r="BGZ67" s="41"/>
      <c r="BHA67" s="42"/>
      <c r="BHB67" s="35"/>
      <c r="BHC67" s="35"/>
      <c r="BHD67" s="36"/>
      <c r="BHE67" s="37"/>
      <c r="BHF67" s="35"/>
      <c r="BHG67" s="38"/>
      <c r="BHH67" s="39"/>
      <c r="BHI67" s="35"/>
      <c r="BHJ67" s="35"/>
      <c r="BHK67" s="35"/>
      <c r="BHL67" s="40"/>
      <c r="BHM67" s="40"/>
      <c r="BHN67" s="40"/>
      <c r="BHO67" s="40"/>
      <c r="BHP67" s="41"/>
      <c r="BHQ67" s="42"/>
      <c r="BHR67" s="35"/>
      <c r="BHS67" s="35"/>
      <c r="BHT67" s="36"/>
      <c r="BHU67" s="37"/>
      <c r="BHV67" s="35"/>
      <c r="BHW67" s="38"/>
      <c r="BHX67" s="39"/>
      <c r="BHY67" s="35"/>
      <c r="BHZ67" s="35"/>
      <c r="BIA67" s="35"/>
      <c r="BIB67" s="40"/>
      <c r="BIC67" s="40"/>
      <c r="BID67" s="40"/>
      <c r="BIE67" s="40"/>
      <c r="BIF67" s="41"/>
      <c r="BIG67" s="42"/>
      <c r="BIH67" s="35"/>
      <c r="BII67" s="35"/>
      <c r="BIJ67" s="36"/>
      <c r="BIK67" s="37"/>
      <c r="BIL67" s="35"/>
      <c r="BIM67" s="38"/>
      <c r="BIN67" s="39"/>
      <c r="BIO67" s="35"/>
      <c r="BIP67" s="35"/>
      <c r="BIQ67" s="35"/>
      <c r="BIR67" s="40"/>
      <c r="BIS67" s="40"/>
      <c r="BIT67" s="40"/>
      <c r="BIU67" s="40"/>
      <c r="BIV67" s="41"/>
      <c r="BIW67" s="42"/>
      <c r="BIX67" s="35"/>
      <c r="BIY67" s="35"/>
      <c r="BIZ67" s="36"/>
      <c r="BJA67" s="37"/>
      <c r="BJB67" s="35"/>
      <c r="BJC67" s="38"/>
      <c r="BJD67" s="39"/>
      <c r="BJE67" s="35"/>
      <c r="BJF67" s="35"/>
      <c r="BJG67" s="35"/>
      <c r="BJH67" s="40"/>
      <c r="BJI67" s="40"/>
      <c r="BJJ67" s="40"/>
      <c r="BJK67" s="40"/>
      <c r="BJL67" s="41"/>
      <c r="BJM67" s="42"/>
      <c r="BJN67" s="35"/>
      <c r="BJO67" s="35"/>
      <c r="BJP67" s="36"/>
      <c r="BJQ67" s="37"/>
      <c r="BJR67" s="35"/>
      <c r="BJS67" s="38"/>
      <c r="BJT67" s="39"/>
      <c r="BJU67" s="35"/>
      <c r="BJV67" s="35"/>
      <c r="BJW67" s="35"/>
      <c r="BJX67" s="40"/>
      <c r="BJY67" s="40"/>
      <c r="BJZ67" s="40"/>
      <c r="BKA67" s="40"/>
      <c r="BKB67" s="41"/>
      <c r="BKC67" s="42"/>
      <c r="BKD67" s="35"/>
      <c r="BKE67" s="35"/>
      <c r="BKF67" s="36"/>
      <c r="BKG67" s="37"/>
      <c r="BKH67" s="35"/>
      <c r="BKI67" s="38"/>
      <c r="BKJ67" s="39"/>
      <c r="BKK67" s="35"/>
      <c r="BKL67" s="35"/>
      <c r="BKM67" s="35"/>
      <c r="BKN67" s="40"/>
      <c r="BKO67" s="40"/>
      <c r="BKP67" s="40"/>
      <c r="BKQ67" s="40"/>
      <c r="BKR67" s="41"/>
      <c r="BKS67" s="42"/>
      <c r="BKT67" s="35"/>
      <c r="BKU67" s="35"/>
      <c r="BKV67" s="36"/>
      <c r="BKW67" s="37"/>
      <c r="BKX67" s="35"/>
      <c r="BKY67" s="38"/>
      <c r="BKZ67" s="39"/>
      <c r="BLA67" s="35"/>
      <c r="BLB67" s="35"/>
      <c r="BLC67" s="35"/>
      <c r="BLD67" s="40"/>
      <c r="BLE67" s="40"/>
      <c r="BLF67" s="40"/>
      <c r="BLG67" s="40"/>
      <c r="BLH67" s="41"/>
      <c r="BLI67" s="42"/>
      <c r="BLJ67" s="35"/>
      <c r="BLK67" s="35"/>
      <c r="BLL67" s="36"/>
      <c r="BLM67" s="37"/>
      <c r="BLN67" s="35"/>
      <c r="BLO67" s="38"/>
      <c r="BLP67" s="39"/>
      <c r="BLQ67" s="35"/>
      <c r="BLR67" s="35"/>
      <c r="BLS67" s="35"/>
      <c r="BLT67" s="40"/>
      <c r="BLU67" s="40"/>
      <c r="BLV67" s="40"/>
      <c r="BLW67" s="40"/>
      <c r="BLX67" s="41"/>
      <c r="BLY67" s="42"/>
      <c r="BLZ67" s="35"/>
      <c r="BMA67" s="35"/>
      <c r="BMB67" s="36"/>
      <c r="BMC67" s="37"/>
      <c r="BMD67" s="35"/>
      <c r="BME67" s="38"/>
      <c r="BMF67" s="39"/>
      <c r="BMG67" s="35"/>
      <c r="BMH67" s="35"/>
      <c r="BMI67" s="35"/>
      <c r="BMJ67" s="40"/>
      <c r="BMK67" s="40"/>
      <c r="BML67" s="40"/>
      <c r="BMM67" s="40"/>
      <c r="BMN67" s="41"/>
      <c r="BMO67" s="42"/>
      <c r="BMP67" s="35"/>
      <c r="BMQ67" s="35"/>
      <c r="BMR67" s="36"/>
      <c r="BMS67" s="37"/>
      <c r="BMT67" s="35"/>
      <c r="BMU67" s="38"/>
      <c r="BMV67" s="39"/>
      <c r="BMW67" s="35"/>
      <c r="BMX67" s="35"/>
      <c r="BMY67" s="35"/>
      <c r="BMZ67" s="40"/>
      <c r="BNA67" s="40"/>
      <c r="BNB67" s="40"/>
      <c r="BNC67" s="40"/>
      <c r="BND67" s="41"/>
      <c r="BNE67" s="42"/>
      <c r="BNF67" s="35"/>
      <c r="BNG67" s="35"/>
      <c r="BNH67" s="36"/>
      <c r="BNI67" s="37"/>
      <c r="BNJ67" s="35"/>
      <c r="BNK67" s="38"/>
      <c r="BNL67" s="39"/>
      <c r="BNM67" s="35"/>
      <c r="BNN67" s="35"/>
      <c r="BNO67" s="35"/>
      <c r="BNP67" s="40"/>
      <c r="BNQ67" s="40"/>
      <c r="BNR67" s="40"/>
      <c r="BNS67" s="40"/>
      <c r="BNT67" s="41"/>
      <c r="BNU67" s="42"/>
      <c r="BNV67" s="35"/>
      <c r="BNW67" s="35"/>
      <c r="BNX67" s="36"/>
      <c r="BNY67" s="37"/>
      <c r="BNZ67" s="35"/>
      <c r="BOA67" s="38"/>
      <c r="BOB67" s="39"/>
      <c r="BOC67" s="35"/>
      <c r="BOD67" s="35"/>
      <c r="BOE67" s="35"/>
      <c r="BOF67" s="40"/>
      <c r="BOG67" s="40"/>
      <c r="BOH67" s="40"/>
      <c r="BOI67" s="40"/>
      <c r="BOJ67" s="41"/>
      <c r="BOK67" s="42"/>
      <c r="BOL67" s="35"/>
      <c r="BOM67" s="35"/>
      <c r="BON67" s="36"/>
      <c r="BOO67" s="37"/>
      <c r="BOP67" s="35"/>
      <c r="BOQ67" s="38"/>
      <c r="BOR67" s="39"/>
      <c r="BOS67" s="35"/>
      <c r="BOT67" s="35"/>
      <c r="BOU67" s="35"/>
      <c r="BOV67" s="40"/>
      <c r="BOW67" s="40"/>
      <c r="BOX67" s="40"/>
      <c r="BOY67" s="40"/>
      <c r="BOZ67" s="41"/>
      <c r="BPA67" s="42"/>
      <c r="BPB67" s="35"/>
      <c r="BPC67" s="35"/>
      <c r="BPD67" s="36"/>
      <c r="BPE67" s="37"/>
      <c r="BPF67" s="35"/>
      <c r="BPG67" s="38"/>
      <c r="BPH67" s="39"/>
      <c r="BPI67" s="35"/>
      <c r="BPJ67" s="35"/>
      <c r="BPK67" s="35"/>
      <c r="BPL67" s="40"/>
      <c r="BPM67" s="40"/>
      <c r="BPN67" s="40"/>
      <c r="BPO67" s="40"/>
      <c r="BPP67" s="41"/>
      <c r="BPQ67" s="42"/>
      <c r="BPR67" s="35"/>
      <c r="BPS67" s="35"/>
      <c r="BPT67" s="36"/>
      <c r="BPU67" s="37"/>
      <c r="BPV67" s="35"/>
      <c r="BPW67" s="38"/>
      <c r="BPX67" s="39"/>
      <c r="BPY67" s="35"/>
      <c r="BPZ67" s="35"/>
      <c r="BQA67" s="35"/>
      <c r="BQB67" s="40"/>
      <c r="BQC67" s="40"/>
      <c r="BQD67" s="40"/>
      <c r="BQE67" s="40"/>
      <c r="BQF67" s="41"/>
      <c r="BQG67" s="42"/>
      <c r="BQH67" s="35"/>
      <c r="BQI67" s="35"/>
      <c r="BQJ67" s="36"/>
      <c r="BQK67" s="37"/>
      <c r="BQL67" s="35"/>
      <c r="BQM67" s="38"/>
      <c r="BQN67" s="39"/>
      <c r="BQO67" s="35"/>
      <c r="BQP67" s="35"/>
      <c r="BQQ67" s="35"/>
      <c r="BQR67" s="40"/>
      <c r="BQS67" s="40"/>
      <c r="BQT67" s="40"/>
      <c r="BQU67" s="40"/>
      <c r="BQV67" s="41"/>
      <c r="BQW67" s="42"/>
      <c r="BQX67" s="35"/>
      <c r="BQY67" s="35"/>
      <c r="BQZ67" s="36"/>
      <c r="BRA67" s="37"/>
      <c r="BRB67" s="35"/>
      <c r="BRC67" s="38"/>
      <c r="BRD67" s="39"/>
      <c r="BRE67" s="35"/>
      <c r="BRF67" s="35"/>
      <c r="BRG67" s="35"/>
      <c r="BRH67" s="40"/>
      <c r="BRI67" s="40"/>
      <c r="BRJ67" s="40"/>
      <c r="BRK67" s="40"/>
      <c r="BRL67" s="41"/>
      <c r="BRM67" s="42"/>
      <c r="BRN67" s="35"/>
      <c r="BRO67" s="35"/>
      <c r="BRP67" s="36"/>
      <c r="BRQ67" s="37"/>
      <c r="BRR67" s="35"/>
      <c r="BRS67" s="38"/>
      <c r="BRT67" s="39"/>
      <c r="BRU67" s="35"/>
      <c r="BRV67" s="35"/>
      <c r="BRW67" s="35"/>
      <c r="BRX67" s="40"/>
      <c r="BRY67" s="40"/>
      <c r="BRZ67" s="40"/>
      <c r="BSA67" s="40"/>
      <c r="BSB67" s="41"/>
      <c r="BSC67" s="42"/>
      <c r="BSD67" s="35"/>
      <c r="BSE67" s="35"/>
      <c r="BSF67" s="36"/>
      <c r="BSG67" s="37"/>
      <c r="BSH67" s="35"/>
      <c r="BSI67" s="38"/>
      <c r="BSJ67" s="39"/>
      <c r="BSK67" s="35"/>
      <c r="BSL67" s="35"/>
      <c r="BSM67" s="35"/>
      <c r="BSN67" s="40"/>
      <c r="BSO67" s="40"/>
      <c r="BSP67" s="40"/>
      <c r="BSQ67" s="40"/>
      <c r="BSR67" s="41"/>
      <c r="BSS67" s="42"/>
      <c r="BST67" s="35"/>
      <c r="BSU67" s="35"/>
      <c r="BSV67" s="36"/>
      <c r="BSW67" s="37"/>
      <c r="BSX67" s="35"/>
      <c r="BSY67" s="38"/>
      <c r="BSZ67" s="39"/>
      <c r="BTA67" s="35"/>
      <c r="BTB67" s="35"/>
      <c r="BTC67" s="35"/>
      <c r="BTD67" s="40"/>
      <c r="BTE67" s="40"/>
      <c r="BTF67" s="40"/>
      <c r="BTG67" s="40"/>
      <c r="BTH67" s="41"/>
      <c r="BTI67" s="42"/>
      <c r="BTJ67" s="35"/>
      <c r="BTK67" s="35"/>
      <c r="BTL67" s="36"/>
      <c r="BTM67" s="37"/>
      <c r="BTN67" s="35"/>
      <c r="BTO67" s="38"/>
      <c r="BTP67" s="39"/>
      <c r="BTQ67" s="35"/>
      <c r="BTR67" s="35"/>
      <c r="BTS67" s="35"/>
      <c r="BTT67" s="40"/>
      <c r="BTU67" s="40"/>
      <c r="BTV67" s="40"/>
      <c r="BTW67" s="40"/>
      <c r="BTX67" s="41"/>
      <c r="BTY67" s="42"/>
      <c r="BTZ67" s="35"/>
      <c r="BUA67" s="35"/>
      <c r="BUB67" s="36"/>
      <c r="BUC67" s="37"/>
      <c r="BUD67" s="35"/>
      <c r="BUE67" s="38"/>
      <c r="BUF67" s="39"/>
      <c r="BUG67" s="35"/>
      <c r="BUH67" s="35"/>
      <c r="BUI67" s="35"/>
      <c r="BUJ67" s="40"/>
      <c r="BUK67" s="40"/>
      <c r="BUL67" s="40"/>
      <c r="BUM67" s="40"/>
      <c r="BUN67" s="41"/>
      <c r="BUO67" s="42"/>
      <c r="BUP67" s="35"/>
      <c r="BUQ67" s="35"/>
      <c r="BUR67" s="36"/>
      <c r="BUS67" s="37"/>
      <c r="BUT67" s="35"/>
      <c r="BUU67" s="38"/>
      <c r="BUV67" s="39"/>
      <c r="BUW67" s="35"/>
      <c r="BUX67" s="35"/>
      <c r="BUY67" s="35"/>
      <c r="BUZ67" s="40"/>
      <c r="BVA67" s="40"/>
      <c r="BVB67" s="40"/>
      <c r="BVC67" s="40"/>
      <c r="BVD67" s="41"/>
      <c r="BVE67" s="42"/>
      <c r="BVF67" s="35"/>
      <c r="BVG67" s="35"/>
      <c r="BVH67" s="36"/>
      <c r="BVI67" s="37"/>
      <c r="BVJ67" s="35"/>
      <c r="BVK67" s="38"/>
      <c r="BVL67" s="39"/>
      <c r="BVM67" s="35"/>
      <c r="BVN67" s="35"/>
      <c r="BVO67" s="35"/>
      <c r="BVP67" s="40"/>
      <c r="BVQ67" s="40"/>
      <c r="BVR67" s="40"/>
      <c r="BVS67" s="40"/>
      <c r="BVT67" s="41"/>
      <c r="BVU67" s="42"/>
      <c r="BVV67" s="35"/>
      <c r="BVW67" s="35"/>
      <c r="BVX67" s="36"/>
      <c r="BVY67" s="37"/>
      <c r="BVZ67" s="35"/>
      <c r="BWA67" s="38"/>
      <c r="BWB67" s="39"/>
      <c r="BWC67" s="35"/>
      <c r="BWD67" s="35"/>
      <c r="BWE67" s="35"/>
      <c r="BWF67" s="40"/>
      <c r="BWG67" s="40"/>
      <c r="BWH67" s="40"/>
      <c r="BWI67" s="40"/>
      <c r="BWJ67" s="41"/>
      <c r="BWK67" s="42"/>
      <c r="BWL67" s="35"/>
      <c r="BWM67" s="35"/>
      <c r="BWN67" s="36"/>
      <c r="BWO67" s="37"/>
      <c r="BWP67" s="35"/>
      <c r="BWQ67" s="38"/>
      <c r="BWR67" s="39"/>
      <c r="BWS67" s="35"/>
      <c r="BWT67" s="35"/>
      <c r="BWU67" s="35"/>
      <c r="BWV67" s="40"/>
      <c r="BWW67" s="40"/>
      <c r="BWX67" s="40"/>
      <c r="BWY67" s="40"/>
      <c r="BWZ67" s="41"/>
      <c r="BXA67" s="42"/>
      <c r="BXB67" s="35"/>
      <c r="BXC67" s="35"/>
      <c r="BXD67" s="36"/>
      <c r="BXE67" s="37"/>
      <c r="BXF67" s="35"/>
      <c r="BXG67" s="38"/>
      <c r="BXH67" s="39"/>
      <c r="BXI67" s="35"/>
      <c r="BXJ67" s="35"/>
      <c r="BXK67" s="35"/>
      <c r="BXL67" s="40"/>
      <c r="BXM67" s="40"/>
      <c r="BXN67" s="40"/>
      <c r="BXO67" s="40"/>
      <c r="BXP67" s="41"/>
      <c r="BXQ67" s="42"/>
      <c r="BXR67" s="35"/>
      <c r="BXS67" s="35"/>
      <c r="BXT67" s="36"/>
      <c r="BXU67" s="37"/>
      <c r="BXV67" s="35"/>
      <c r="BXW67" s="38"/>
      <c r="BXX67" s="39"/>
      <c r="BXY67" s="35"/>
      <c r="BXZ67" s="35"/>
      <c r="BYA67" s="35"/>
      <c r="BYB67" s="40"/>
      <c r="BYC67" s="40"/>
      <c r="BYD67" s="40"/>
      <c r="BYE67" s="40"/>
      <c r="BYF67" s="41"/>
      <c r="BYG67" s="42"/>
      <c r="BYH67" s="35"/>
      <c r="BYI67" s="35"/>
      <c r="BYJ67" s="36"/>
      <c r="BYK67" s="37"/>
      <c r="BYL67" s="35"/>
      <c r="BYM67" s="38"/>
      <c r="BYN67" s="39"/>
      <c r="BYO67" s="35"/>
      <c r="BYP67" s="35"/>
      <c r="BYQ67" s="35"/>
      <c r="BYR67" s="40"/>
      <c r="BYS67" s="40"/>
      <c r="BYT67" s="40"/>
      <c r="BYU67" s="40"/>
      <c r="BYV67" s="41"/>
      <c r="BYW67" s="42"/>
      <c r="BYX67" s="35"/>
      <c r="BYY67" s="35"/>
      <c r="BYZ67" s="36"/>
      <c r="BZA67" s="37"/>
      <c r="BZB67" s="35"/>
      <c r="BZC67" s="38"/>
      <c r="BZD67" s="39"/>
      <c r="BZE67" s="35"/>
      <c r="BZF67" s="35"/>
      <c r="BZG67" s="35"/>
      <c r="BZH67" s="40"/>
      <c r="BZI67" s="40"/>
      <c r="BZJ67" s="40"/>
      <c r="BZK67" s="40"/>
      <c r="BZL67" s="41"/>
      <c r="BZM67" s="42"/>
      <c r="BZN67" s="35"/>
      <c r="BZO67" s="35"/>
      <c r="BZP67" s="36"/>
      <c r="BZQ67" s="37"/>
      <c r="BZR67" s="35"/>
      <c r="BZS67" s="38"/>
      <c r="BZT67" s="39"/>
      <c r="BZU67" s="35"/>
      <c r="BZV67" s="35"/>
      <c r="BZW67" s="35"/>
      <c r="BZX67" s="40"/>
      <c r="BZY67" s="40"/>
      <c r="BZZ67" s="40"/>
      <c r="CAA67" s="40"/>
      <c r="CAB67" s="41"/>
      <c r="CAC67" s="42"/>
      <c r="CAD67" s="35"/>
      <c r="CAE67" s="35"/>
      <c r="CAF67" s="36"/>
      <c r="CAG67" s="37"/>
      <c r="CAH67" s="35"/>
      <c r="CAI67" s="38"/>
      <c r="CAJ67" s="39"/>
      <c r="CAK67" s="35"/>
      <c r="CAL67" s="35"/>
      <c r="CAM67" s="35"/>
      <c r="CAN67" s="40"/>
      <c r="CAO67" s="40"/>
      <c r="CAP67" s="40"/>
      <c r="CAQ67" s="40"/>
      <c r="CAR67" s="41"/>
      <c r="CAS67" s="42"/>
      <c r="CAT67" s="35"/>
      <c r="CAU67" s="35"/>
      <c r="CAV67" s="36"/>
      <c r="CAW67" s="37"/>
      <c r="CAX67" s="35"/>
      <c r="CAY67" s="38"/>
      <c r="CAZ67" s="39"/>
      <c r="CBA67" s="35"/>
      <c r="CBB67" s="35"/>
      <c r="CBC67" s="35"/>
      <c r="CBD67" s="40"/>
      <c r="CBE67" s="40"/>
      <c r="CBF67" s="40"/>
      <c r="CBG67" s="40"/>
      <c r="CBH67" s="41"/>
      <c r="CBI67" s="42"/>
      <c r="CBJ67" s="35"/>
      <c r="CBK67" s="35"/>
      <c r="CBL67" s="36"/>
      <c r="CBM67" s="37"/>
      <c r="CBN67" s="35"/>
      <c r="CBO67" s="38"/>
      <c r="CBP67" s="39"/>
      <c r="CBQ67" s="35"/>
      <c r="CBR67" s="35"/>
      <c r="CBS67" s="35"/>
      <c r="CBT67" s="40"/>
      <c r="CBU67" s="40"/>
      <c r="CBV67" s="40"/>
      <c r="CBW67" s="40"/>
      <c r="CBX67" s="41"/>
      <c r="CBY67" s="42"/>
      <c r="CBZ67" s="35"/>
      <c r="CCA67" s="35"/>
      <c r="CCB67" s="36"/>
      <c r="CCC67" s="37"/>
      <c r="CCD67" s="35"/>
      <c r="CCE67" s="38"/>
      <c r="CCF67" s="39"/>
      <c r="CCG67" s="35"/>
      <c r="CCH67" s="35"/>
      <c r="CCI67" s="35"/>
      <c r="CCJ67" s="40"/>
      <c r="CCK67" s="40"/>
      <c r="CCL67" s="40"/>
      <c r="CCM67" s="40"/>
      <c r="CCN67" s="41"/>
      <c r="CCO67" s="42"/>
      <c r="CCP67" s="35"/>
      <c r="CCQ67" s="35"/>
      <c r="CCR67" s="36"/>
      <c r="CCS67" s="37"/>
      <c r="CCT67" s="35"/>
      <c r="CCU67" s="38"/>
      <c r="CCV67" s="39"/>
      <c r="CCW67" s="35"/>
      <c r="CCX67" s="35"/>
      <c r="CCY67" s="35"/>
      <c r="CCZ67" s="40"/>
      <c r="CDA67" s="40"/>
      <c r="CDB67" s="40"/>
      <c r="CDC67" s="40"/>
      <c r="CDD67" s="41"/>
      <c r="CDE67" s="42"/>
      <c r="CDF67" s="35"/>
      <c r="CDG67" s="35"/>
      <c r="CDH67" s="36"/>
      <c r="CDI67" s="37"/>
      <c r="CDJ67" s="35"/>
      <c r="CDK67" s="38"/>
      <c r="CDL67" s="39"/>
      <c r="CDM67" s="35"/>
      <c r="CDN67" s="35"/>
      <c r="CDO67" s="35"/>
      <c r="CDP67" s="40"/>
      <c r="CDQ67" s="40"/>
      <c r="CDR67" s="40"/>
      <c r="CDS67" s="40"/>
      <c r="CDT67" s="41"/>
      <c r="CDU67" s="42"/>
      <c r="CDV67" s="35"/>
      <c r="CDW67" s="35"/>
      <c r="CDX67" s="36"/>
      <c r="CDY67" s="37"/>
      <c r="CDZ67" s="35"/>
      <c r="CEA67" s="38"/>
      <c r="CEB67" s="39"/>
      <c r="CEC67" s="35"/>
      <c r="CED67" s="35"/>
      <c r="CEE67" s="35"/>
      <c r="CEF67" s="40"/>
      <c r="CEG67" s="40"/>
      <c r="CEH67" s="40"/>
      <c r="CEI67" s="40"/>
      <c r="CEJ67" s="41"/>
      <c r="CEK67" s="42"/>
      <c r="CEL67" s="35"/>
      <c r="CEM67" s="35"/>
      <c r="CEN67" s="36"/>
      <c r="CEO67" s="37"/>
      <c r="CEP67" s="35"/>
      <c r="CEQ67" s="38"/>
      <c r="CER67" s="39"/>
      <c r="CES67" s="35"/>
      <c r="CET67" s="35"/>
      <c r="CEU67" s="35"/>
      <c r="CEV67" s="40"/>
      <c r="CEW67" s="40"/>
      <c r="CEX67" s="40"/>
      <c r="CEY67" s="40"/>
      <c r="CEZ67" s="41"/>
      <c r="CFA67" s="42"/>
      <c r="CFB67" s="35"/>
      <c r="CFC67" s="35"/>
      <c r="CFD67" s="36"/>
      <c r="CFE67" s="37"/>
      <c r="CFF67" s="35"/>
      <c r="CFG67" s="38"/>
      <c r="CFH67" s="39"/>
      <c r="CFI67" s="35"/>
      <c r="CFJ67" s="35"/>
      <c r="CFK67" s="35"/>
      <c r="CFL67" s="40"/>
      <c r="CFM67" s="40"/>
      <c r="CFN67" s="40"/>
      <c r="CFO67" s="40"/>
      <c r="CFP67" s="41"/>
      <c r="CFQ67" s="42"/>
      <c r="CFR67" s="35"/>
      <c r="CFS67" s="35"/>
      <c r="CFT67" s="36"/>
      <c r="CFU67" s="37"/>
      <c r="CFV67" s="35"/>
      <c r="CFW67" s="38"/>
      <c r="CFX67" s="39"/>
      <c r="CFY67" s="35"/>
      <c r="CFZ67" s="35"/>
      <c r="CGA67" s="35"/>
      <c r="CGB67" s="40"/>
      <c r="CGC67" s="40"/>
      <c r="CGD67" s="40"/>
      <c r="CGE67" s="40"/>
      <c r="CGF67" s="41"/>
      <c r="CGG67" s="42"/>
      <c r="CGH67" s="35"/>
      <c r="CGI67" s="35"/>
      <c r="CGJ67" s="36"/>
      <c r="CGK67" s="37"/>
      <c r="CGL67" s="35"/>
      <c r="CGM67" s="38"/>
      <c r="CGN67" s="39"/>
      <c r="CGO67" s="35"/>
      <c r="CGP67" s="35"/>
      <c r="CGQ67" s="35"/>
      <c r="CGR67" s="40"/>
      <c r="CGS67" s="40"/>
      <c r="CGT67" s="40"/>
      <c r="CGU67" s="40"/>
      <c r="CGV67" s="41"/>
      <c r="CGW67" s="42"/>
      <c r="CGX67" s="35"/>
      <c r="CGY67" s="35"/>
      <c r="CGZ67" s="36"/>
      <c r="CHA67" s="37"/>
      <c r="CHB67" s="35"/>
      <c r="CHC67" s="38"/>
      <c r="CHD67" s="39"/>
      <c r="CHE67" s="35"/>
      <c r="CHF67" s="35"/>
      <c r="CHG67" s="35"/>
      <c r="CHH67" s="40"/>
      <c r="CHI67" s="40"/>
      <c r="CHJ67" s="40"/>
      <c r="CHK67" s="40"/>
      <c r="CHL67" s="41"/>
      <c r="CHM67" s="42"/>
      <c r="CHN67" s="35"/>
      <c r="CHO67" s="35"/>
      <c r="CHP67" s="36"/>
      <c r="CHQ67" s="37"/>
      <c r="CHR67" s="35"/>
      <c r="CHS67" s="38"/>
      <c r="CHT67" s="39"/>
      <c r="CHU67" s="35"/>
      <c r="CHV67" s="35"/>
      <c r="CHW67" s="35"/>
      <c r="CHX67" s="40"/>
      <c r="CHY67" s="40"/>
      <c r="CHZ67" s="40"/>
      <c r="CIA67" s="40"/>
      <c r="CIB67" s="41"/>
      <c r="CIC67" s="42"/>
      <c r="CID67" s="35"/>
      <c r="CIE67" s="35"/>
      <c r="CIF67" s="36"/>
      <c r="CIG67" s="37"/>
      <c r="CIH67" s="35"/>
      <c r="CII67" s="38"/>
      <c r="CIJ67" s="39"/>
      <c r="CIK67" s="35"/>
      <c r="CIL67" s="35"/>
      <c r="CIM67" s="35"/>
      <c r="CIN67" s="40"/>
      <c r="CIO67" s="40"/>
      <c r="CIP67" s="40"/>
      <c r="CIQ67" s="40"/>
      <c r="CIR67" s="41"/>
      <c r="CIS67" s="42"/>
      <c r="CIT67" s="35"/>
      <c r="CIU67" s="35"/>
      <c r="CIV67" s="36"/>
      <c r="CIW67" s="37"/>
      <c r="CIX67" s="35"/>
      <c r="CIY67" s="38"/>
      <c r="CIZ67" s="39"/>
      <c r="CJA67" s="35"/>
      <c r="CJB67" s="35"/>
      <c r="CJC67" s="35"/>
      <c r="CJD67" s="40"/>
      <c r="CJE67" s="40"/>
      <c r="CJF67" s="40"/>
      <c r="CJG67" s="40"/>
      <c r="CJH67" s="41"/>
      <c r="CJI67" s="42"/>
      <c r="CJJ67" s="35"/>
      <c r="CJK67" s="35"/>
      <c r="CJL67" s="36"/>
      <c r="CJM67" s="37"/>
      <c r="CJN67" s="35"/>
      <c r="CJO67" s="38"/>
      <c r="CJP67" s="39"/>
      <c r="CJQ67" s="35"/>
      <c r="CJR67" s="35"/>
      <c r="CJS67" s="35"/>
      <c r="CJT67" s="40"/>
      <c r="CJU67" s="40"/>
      <c r="CJV67" s="40"/>
      <c r="CJW67" s="40"/>
      <c r="CJX67" s="41"/>
      <c r="CJY67" s="42"/>
      <c r="CJZ67" s="35"/>
      <c r="CKA67" s="35"/>
      <c r="CKB67" s="36"/>
      <c r="CKC67" s="37"/>
      <c r="CKD67" s="35"/>
      <c r="CKE67" s="38"/>
      <c r="CKF67" s="39"/>
      <c r="CKG67" s="35"/>
      <c r="CKH67" s="35"/>
      <c r="CKI67" s="35"/>
      <c r="CKJ67" s="40"/>
      <c r="CKK67" s="40"/>
      <c r="CKL67" s="40"/>
      <c r="CKM67" s="40"/>
      <c r="CKN67" s="41"/>
      <c r="CKO67" s="42"/>
      <c r="CKP67" s="35"/>
      <c r="CKQ67" s="35"/>
      <c r="CKR67" s="36"/>
      <c r="CKS67" s="37"/>
      <c r="CKT67" s="35"/>
      <c r="CKU67" s="38"/>
      <c r="CKV67" s="39"/>
      <c r="CKW67" s="35"/>
      <c r="CKX67" s="35"/>
      <c r="CKY67" s="35"/>
      <c r="CKZ67" s="40"/>
      <c r="CLA67" s="40"/>
      <c r="CLB67" s="40"/>
      <c r="CLC67" s="40"/>
      <c r="CLD67" s="41"/>
      <c r="CLE67" s="42"/>
      <c r="CLF67" s="35"/>
      <c r="CLG67" s="35"/>
      <c r="CLH67" s="36"/>
      <c r="CLI67" s="37"/>
      <c r="CLJ67" s="35"/>
      <c r="CLK67" s="38"/>
      <c r="CLL67" s="39"/>
      <c r="CLM67" s="35"/>
      <c r="CLN67" s="35"/>
      <c r="CLO67" s="35"/>
      <c r="CLP67" s="40"/>
      <c r="CLQ67" s="40"/>
      <c r="CLR67" s="40"/>
      <c r="CLS67" s="40"/>
      <c r="CLT67" s="41"/>
      <c r="CLU67" s="42"/>
      <c r="CLV67" s="35"/>
      <c r="CLW67" s="35"/>
      <c r="CLX67" s="36"/>
      <c r="CLY67" s="37"/>
      <c r="CLZ67" s="35"/>
      <c r="CMA67" s="38"/>
      <c r="CMB67" s="39"/>
      <c r="CMC67" s="35"/>
      <c r="CMD67" s="35"/>
      <c r="CME67" s="35"/>
      <c r="CMF67" s="40"/>
      <c r="CMG67" s="40"/>
      <c r="CMH67" s="40"/>
      <c r="CMI67" s="40"/>
      <c r="CMJ67" s="41"/>
      <c r="CMK67" s="42"/>
      <c r="CML67" s="35"/>
      <c r="CMM67" s="35"/>
      <c r="CMN67" s="36"/>
      <c r="CMO67" s="37"/>
      <c r="CMP67" s="35"/>
      <c r="CMQ67" s="38"/>
      <c r="CMR67" s="39"/>
      <c r="CMS67" s="35"/>
      <c r="CMT67" s="35"/>
      <c r="CMU67" s="35"/>
      <c r="CMV67" s="40"/>
      <c r="CMW67" s="40"/>
      <c r="CMX67" s="40"/>
      <c r="CMY67" s="40"/>
      <c r="CMZ67" s="41"/>
      <c r="CNA67" s="42"/>
      <c r="CNB67" s="35"/>
      <c r="CNC67" s="35"/>
      <c r="CND67" s="36"/>
      <c r="CNE67" s="37"/>
      <c r="CNF67" s="35"/>
      <c r="CNG67" s="38"/>
      <c r="CNH67" s="39"/>
      <c r="CNI67" s="35"/>
      <c r="CNJ67" s="35"/>
      <c r="CNK67" s="35"/>
      <c r="CNL67" s="40"/>
      <c r="CNM67" s="40"/>
      <c r="CNN67" s="40"/>
      <c r="CNO67" s="40"/>
      <c r="CNP67" s="41"/>
      <c r="CNQ67" s="42"/>
      <c r="CNR67" s="35"/>
      <c r="CNS67" s="35"/>
      <c r="CNT67" s="36"/>
      <c r="CNU67" s="37"/>
      <c r="CNV67" s="35"/>
      <c r="CNW67" s="38"/>
      <c r="CNX67" s="39"/>
      <c r="CNY67" s="35"/>
      <c r="CNZ67" s="35"/>
      <c r="COA67" s="35"/>
      <c r="COB67" s="40"/>
      <c r="COC67" s="40"/>
      <c r="COD67" s="40"/>
      <c r="COE67" s="40"/>
      <c r="COF67" s="41"/>
      <c r="COG67" s="42"/>
      <c r="COH67" s="35"/>
      <c r="COI67" s="35"/>
      <c r="COJ67" s="36"/>
      <c r="COK67" s="37"/>
      <c r="COL67" s="35"/>
      <c r="COM67" s="38"/>
      <c r="CON67" s="39"/>
      <c r="COO67" s="35"/>
      <c r="COP67" s="35"/>
      <c r="COQ67" s="35"/>
      <c r="COR67" s="40"/>
      <c r="COS67" s="40"/>
      <c r="COT67" s="40"/>
      <c r="COU67" s="40"/>
      <c r="COV67" s="41"/>
      <c r="COW67" s="42"/>
      <c r="COX67" s="35"/>
      <c r="COY67" s="35"/>
      <c r="COZ67" s="36"/>
      <c r="CPA67" s="37"/>
      <c r="CPB67" s="35"/>
      <c r="CPC67" s="38"/>
      <c r="CPD67" s="39"/>
      <c r="CPE67" s="35"/>
      <c r="CPF67" s="35"/>
      <c r="CPG67" s="35"/>
      <c r="CPH67" s="40"/>
      <c r="CPI67" s="40"/>
      <c r="CPJ67" s="40"/>
      <c r="CPK67" s="40"/>
      <c r="CPL67" s="41"/>
      <c r="CPM67" s="42"/>
      <c r="CPN67" s="35"/>
      <c r="CPO67" s="35"/>
      <c r="CPP67" s="36"/>
      <c r="CPQ67" s="37"/>
      <c r="CPR67" s="35"/>
      <c r="CPS67" s="38"/>
      <c r="CPT67" s="39"/>
      <c r="CPU67" s="35"/>
      <c r="CPV67" s="35"/>
      <c r="CPW67" s="35"/>
      <c r="CPX67" s="40"/>
      <c r="CPY67" s="40"/>
      <c r="CPZ67" s="40"/>
      <c r="CQA67" s="40"/>
      <c r="CQB67" s="41"/>
      <c r="CQC67" s="42"/>
      <c r="CQD67" s="35"/>
      <c r="CQE67" s="35"/>
      <c r="CQF67" s="36"/>
      <c r="CQG67" s="37"/>
      <c r="CQH67" s="35"/>
      <c r="CQI67" s="38"/>
      <c r="CQJ67" s="39"/>
      <c r="CQK67" s="35"/>
      <c r="CQL67" s="35"/>
      <c r="CQM67" s="35"/>
      <c r="CQN67" s="40"/>
      <c r="CQO67" s="40"/>
      <c r="CQP67" s="40"/>
      <c r="CQQ67" s="40"/>
      <c r="CQR67" s="41"/>
      <c r="CQS67" s="42"/>
      <c r="CQT67" s="35"/>
      <c r="CQU67" s="35"/>
      <c r="CQV67" s="36"/>
      <c r="CQW67" s="37"/>
      <c r="CQX67" s="35"/>
      <c r="CQY67" s="38"/>
      <c r="CQZ67" s="39"/>
      <c r="CRA67" s="35"/>
      <c r="CRB67" s="35"/>
      <c r="CRC67" s="35"/>
      <c r="CRD67" s="40"/>
      <c r="CRE67" s="40"/>
      <c r="CRF67" s="40"/>
      <c r="CRG67" s="40"/>
      <c r="CRH67" s="41"/>
      <c r="CRI67" s="42"/>
      <c r="CRJ67" s="35"/>
      <c r="CRK67" s="35"/>
      <c r="CRL67" s="36"/>
      <c r="CRM67" s="37"/>
      <c r="CRN67" s="35"/>
      <c r="CRO67" s="38"/>
      <c r="CRP67" s="39"/>
      <c r="CRQ67" s="35"/>
      <c r="CRR67" s="35"/>
      <c r="CRS67" s="35"/>
      <c r="CRT67" s="40"/>
      <c r="CRU67" s="40"/>
      <c r="CRV67" s="40"/>
      <c r="CRW67" s="40"/>
      <c r="CRX67" s="41"/>
      <c r="CRY67" s="42"/>
      <c r="CRZ67" s="35"/>
      <c r="CSA67" s="35"/>
      <c r="CSB67" s="36"/>
      <c r="CSC67" s="37"/>
      <c r="CSD67" s="35"/>
      <c r="CSE67" s="38"/>
      <c r="CSF67" s="39"/>
      <c r="CSG67" s="35"/>
      <c r="CSH67" s="35"/>
      <c r="CSI67" s="35"/>
      <c r="CSJ67" s="40"/>
      <c r="CSK67" s="40"/>
      <c r="CSL67" s="40"/>
      <c r="CSM67" s="40"/>
      <c r="CSN67" s="41"/>
      <c r="CSO67" s="42"/>
      <c r="CSP67" s="35"/>
      <c r="CSQ67" s="35"/>
      <c r="CSR67" s="36"/>
      <c r="CSS67" s="37"/>
      <c r="CST67" s="35"/>
      <c r="CSU67" s="38"/>
      <c r="CSV67" s="39"/>
      <c r="CSW67" s="35"/>
      <c r="CSX67" s="35"/>
      <c r="CSY67" s="35"/>
      <c r="CSZ67" s="40"/>
      <c r="CTA67" s="40"/>
      <c r="CTB67" s="40"/>
      <c r="CTC67" s="40"/>
      <c r="CTD67" s="41"/>
      <c r="CTE67" s="42"/>
      <c r="CTF67" s="35"/>
      <c r="CTG67" s="35"/>
      <c r="CTH67" s="36"/>
      <c r="CTI67" s="37"/>
      <c r="CTJ67" s="35"/>
      <c r="CTK67" s="38"/>
      <c r="CTL67" s="39"/>
      <c r="CTM67" s="35"/>
      <c r="CTN67" s="35"/>
      <c r="CTO67" s="35"/>
      <c r="CTP67" s="40"/>
      <c r="CTQ67" s="40"/>
      <c r="CTR67" s="40"/>
      <c r="CTS67" s="40"/>
      <c r="CTT67" s="41"/>
      <c r="CTU67" s="42"/>
      <c r="CTV67" s="35"/>
      <c r="CTW67" s="35"/>
      <c r="CTX67" s="36"/>
      <c r="CTY67" s="37"/>
      <c r="CTZ67" s="35"/>
      <c r="CUA67" s="38"/>
      <c r="CUB67" s="39"/>
      <c r="CUC67" s="35"/>
      <c r="CUD67" s="35"/>
      <c r="CUE67" s="35"/>
      <c r="CUF67" s="40"/>
      <c r="CUG67" s="40"/>
      <c r="CUH67" s="40"/>
      <c r="CUI67" s="40"/>
      <c r="CUJ67" s="41"/>
      <c r="CUK67" s="42"/>
      <c r="CUL67" s="35"/>
      <c r="CUM67" s="35"/>
      <c r="CUN67" s="36"/>
      <c r="CUO67" s="37"/>
      <c r="CUP67" s="35"/>
      <c r="CUQ67" s="38"/>
      <c r="CUR67" s="39"/>
      <c r="CUS67" s="35"/>
      <c r="CUT67" s="35"/>
      <c r="CUU67" s="35"/>
      <c r="CUV67" s="40"/>
      <c r="CUW67" s="40"/>
      <c r="CUX67" s="40"/>
      <c r="CUY67" s="40"/>
      <c r="CUZ67" s="41"/>
      <c r="CVA67" s="42"/>
      <c r="CVB67" s="35"/>
      <c r="CVC67" s="35"/>
      <c r="CVD67" s="36"/>
      <c r="CVE67" s="37"/>
      <c r="CVF67" s="35"/>
      <c r="CVG67" s="38"/>
      <c r="CVH67" s="39"/>
      <c r="CVI67" s="35"/>
      <c r="CVJ67" s="35"/>
      <c r="CVK67" s="35"/>
      <c r="CVL67" s="40"/>
      <c r="CVM67" s="40"/>
      <c r="CVN67" s="40"/>
      <c r="CVO67" s="40"/>
      <c r="CVP67" s="41"/>
      <c r="CVQ67" s="42"/>
      <c r="CVR67" s="35"/>
      <c r="CVS67" s="35"/>
      <c r="CVT67" s="36"/>
      <c r="CVU67" s="37"/>
      <c r="CVV67" s="35"/>
      <c r="CVW67" s="38"/>
      <c r="CVX67" s="39"/>
      <c r="CVY67" s="35"/>
      <c r="CVZ67" s="35"/>
      <c r="CWA67" s="35"/>
      <c r="CWB67" s="40"/>
      <c r="CWC67" s="40"/>
      <c r="CWD67" s="40"/>
      <c r="CWE67" s="40"/>
      <c r="CWF67" s="41"/>
      <c r="CWG67" s="42"/>
      <c r="CWH67" s="35"/>
      <c r="CWI67" s="35"/>
      <c r="CWJ67" s="36"/>
      <c r="CWK67" s="37"/>
      <c r="CWL67" s="35"/>
      <c r="CWM67" s="38"/>
      <c r="CWN67" s="39"/>
      <c r="CWO67" s="35"/>
      <c r="CWP67" s="35"/>
      <c r="CWQ67" s="35"/>
      <c r="CWR67" s="40"/>
      <c r="CWS67" s="40"/>
      <c r="CWT67" s="40"/>
      <c r="CWU67" s="40"/>
      <c r="CWV67" s="41"/>
      <c r="CWW67" s="42"/>
      <c r="CWX67" s="35"/>
      <c r="CWY67" s="35"/>
      <c r="CWZ67" s="36"/>
      <c r="CXA67" s="37"/>
      <c r="CXB67" s="35"/>
      <c r="CXC67" s="38"/>
      <c r="CXD67" s="39"/>
      <c r="CXE67" s="35"/>
      <c r="CXF67" s="35"/>
      <c r="CXG67" s="35"/>
      <c r="CXH67" s="40"/>
      <c r="CXI67" s="40"/>
      <c r="CXJ67" s="40"/>
      <c r="CXK67" s="40"/>
      <c r="CXL67" s="41"/>
      <c r="CXM67" s="42"/>
      <c r="CXN67" s="35"/>
      <c r="CXO67" s="35"/>
      <c r="CXP67" s="36"/>
      <c r="CXQ67" s="37"/>
      <c r="CXR67" s="35"/>
      <c r="CXS67" s="38"/>
      <c r="CXT67" s="39"/>
      <c r="CXU67" s="35"/>
      <c r="CXV67" s="35"/>
      <c r="CXW67" s="35"/>
      <c r="CXX67" s="40"/>
      <c r="CXY67" s="40"/>
      <c r="CXZ67" s="40"/>
      <c r="CYA67" s="40"/>
      <c r="CYB67" s="41"/>
      <c r="CYC67" s="42"/>
      <c r="CYD67" s="35"/>
      <c r="CYE67" s="35"/>
      <c r="CYF67" s="36"/>
      <c r="CYG67" s="37"/>
      <c r="CYH67" s="35"/>
      <c r="CYI67" s="38"/>
      <c r="CYJ67" s="39"/>
      <c r="CYK67" s="35"/>
      <c r="CYL67" s="35"/>
      <c r="CYM67" s="35"/>
      <c r="CYN67" s="40"/>
      <c r="CYO67" s="40"/>
      <c r="CYP67" s="40"/>
      <c r="CYQ67" s="40"/>
      <c r="CYR67" s="41"/>
      <c r="CYS67" s="42"/>
      <c r="CYT67" s="35"/>
      <c r="CYU67" s="35"/>
      <c r="CYV67" s="36"/>
      <c r="CYW67" s="37"/>
      <c r="CYX67" s="35"/>
      <c r="CYY67" s="38"/>
      <c r="CYZ67" s="39"/>
      <c r="CZA67" s="35"/>
      <c r="CZB67" s="35"/>
      <c r="CZC67" s="35"/>
      <c r="CZD67" s="40"/>
      <c r="CZE67" s="40"/>
      <c r="CZF67" s="40"/>
      <c r="CZG67" s="40"/>
      <c r="CZH67" s="41"/>
      <c r="CZI67" s="42"/>
      <c r="CZJ67" s="35"/>
      <c r="CZK67" s="35"/>
      <c r="CZL67" s="36"/>
      <c r="CZM67" s="37"/>
      <c r="CZN67" s="35"/>
      <c r="CZO67" s="38"/>
      <c r="CZP67" s="39"/>
      <c r="CZQ67" s="35"/>
      <c r="CZR67" s="35"/>
      <c r="CZS67" s="35"/>
      <c r="CZT67" s="40"/>
      <c r="CZU67" s="40"/>
      <c r="CZV67" s="40"/>
      <c r="CZW67" s="40"/>
      <c r="CZX67" s="41"/>
      <c r="CZY67" s="42"/>
      <c r="CZZ67" s="35"/>
      <c r="DAA67" s="35"/>
      <c r="DAB67" s="36"/>
      <c r="DAC67" s="37"/>
      <c r="DAD67" s="35"/>
      <c r="DAE67" s="38"/>
      <c r="DAF67" s="39"/>
      <c r="DAG67" s="35"/>
      <c r="DAH67" s="35"/>
      <c r="DAI67" s="35"/>
      <c r="DAJ67" s="40"/>
      <c r="DAK67" s="40"/>
      <c r="DAL67" s="40"/>
      <c r="DAM67" s="40"/>
      <c r="DAN67" s="41"/>
      <c r="DAO67" s="42"/>
      <c r="DAP67" s="35"/>
      <c r="DAQ67" s="35"/>
      <c r="DAR67" s="36"/>
      <c r="DAS67" s="37"/>
      <c r="DAT67" s="35"/>
      <c r="DAU67" s="38"/>
      <c r="DAV67" s="39"/>
      <c r="DAW67" s="35"/>
      <c r="DAX67" s="35"/>
      <c r="DAY67" s="35"/>
      <c r="DAZ67" s="40"/>
      <c r="DBA67" s="40"/>
      <c r="DBB67" s="40"/>
      <c r="DBC67" s="40"/>
      <c r="DBD67" s="41"/>
      <c r="DBE67" s="42"/>
      <c r="DBF67" s="35"/>
      <c r="DBG67" s="35"/>
      <c r="DBH67" s="36"/>
      <c r="DBI67" s="37"/>
      <c r="DBJ67" s="35"/>
      <c r="DBK67" s="38"/>
      <c r="DBL67" s="39"/>
      <c r="DBM67" s="35"/>
      <c r="DBN67" s="35"/>
      <c r="DBO67" s="35"/>
      <c r="DBP67" s="40"/>
      <c r="DBQ67" s="40"/>
      <c r="DBR67" s="40"/>
      <c r="DBS67" s="40"/>
      <c r="DBT67" s="41"/>
      <c r="DBU67" s="42"/>
      <c r="DBV67" s="35"/>
      <c r="DBW67" s="35"/>
      <c r="DBX67" s="36"/>
      <c r="DBY67" s="37"/>
      <c r="DBZ67" s="35"/>
      <c r="DCA67" s="38"/>
      <c r="DCB67" s="39"/>
      <c r="DCC67" s="35"/>
      <c r="DCD67" s="35"/>
      <c r="DCE67" s="35"/>
      <c r="DCF67" s="40"/>
      <c r="DCG67" s="40"/>
      <c r="DCH67" s="40"/>
      <c r="DCI67" s="40"/>
      <c r="DCJ67" s="41"/>
      <c r="DCK67" s="42"/>
      <c r="DCL67" s="35"/>
      <c r="DCM67" s="35"/>
      <c r="DCN67" s="36"/>
      <c r="DCO67" s="37"/>
      <c r="DCP67" s="35"/>
      <c r="DCQ67" s="38"/>
      <c r="DCR67" s="39"/>
      <c r="DCS67" s="35"/>
      <c r="DCT67" s="35"/>
      <c r="DCU67" s="35"/>
      <c r="DCV67" s="40"/>
      <c r="DCW67" s="40"/>
      <c r="DCX67" s="40"/>
      <c r="DCY67" s="40"/>
      <c r="DCZ67" s="41"/>
      <c r="DDA67" s="42"/>
      <c r="DDB67" s="35"/>
      <c r="DDC67" s="35"/>
      <c r="DDD67" s="36"/>
      <c r="DDE67" s="37"/>
      <c r="DDF67" s="35"/>
      <c r="DDG67" s="38"/>
      <c r="DDH67" s="39"/>
      <c r="DDI67" s="35"/>
      <c r="DDJ67" s="35"/>
      <c r="DDK67" s="35"/>
      <c r="DDL67" s="40"/>
      <c r="DDM67" s="40"/>
      <c r="DDN67" s="40"/>
      <c r="DDO67" s="40"/>
      <c r="DDP67" s="41"/>
      <c r="DDQ67" s="42"/>
      <c r="DDR67" s="35"/>
      <c r="DDS67" s="35"/>
      <c r="DDT67" s="36"/>
      <c r="DDU67" s="37"/>
      <c r="DDV67" s="35"/>
      <c r="DDW67" s="38"/>
      <c r="DDX67" s="39"/>
      <c r="DDY67" s="35"/>
      <c r="DDZ67" s="35"/>
      <c r="DEA67" s="35"/>
      <c r="DEB67" s="40"/>
      <c r="DEC67" s="40"/>
      <c r="DED67" s="40"/>
      <c r="DEE67" s="40"/>
      <c r="DEF67" s="41"/>
      <c r="DEG67" s="42"/>
      <c r="DEH67" s="35"/>
      <c r="DEI67" s="35"/>
      <c r="DEJ67" s="36"/>
      <c r="DEK67" s="37"/>
      <c r="DEL67" s="35"/>
      <c r="DEM67" s="38"/>
      <c r="DEN67" s="39"/>
      <c r="DEO67" s="35"/>
      <c r="DEP67" s="35"/>
      <c r="DEQ67" s="35"/>
      <c r="DER67" s="40"/>
      <c r="DES67" s="40"/>
      <c r="DET67" s="40"/>
      <c r="DEU67" s="40"/>
      <c r="DEV67" s="41"/>
      <c r="DEW67" s="42"/>
      <c r="DEX67" s="35"/>
      <c r="DEY67" s="35"/>
      <c r="DEZ67" s="36"/>
      <c r="DFA67" s="37"/>
      <c r="DFB67" s="35"/>
      <c r="DFC67" s="38"/>
      <c r="DFD67" s="39"/>
      <c r="DFE67" s="35"/>
      <c r="DFF67" s="35"/>
      <c r="DFG67" s="35"/>
      <c r="DFH67" s="40"/>
      <c r="DFI67" s="40"/>
      <c r="DFJ67" s="40"/>
      <c r="DFK67" s="40"/>
      <c r="DFL67" s="41"/>
      <c r="DFM67" s="42"/>
      <c r="DFN67" s="35"/>
      <c r="DFO67" s="35"/>
      <c r="DFP67" s="36"/>
      <c r="DFQ67" s="37"/>
      <c r="DFR67" s="35"/>
      <c r="DFS67" s="38"/>
      <c r="DFT67" s="39"/>
      <c r="DFU67" s="35"/>
      <c r="DFV67" s="35"/>
      <c r="DFW67" s="35"/>
      <c r="DFX67" s="40"/>
      <c r="DFY67" s="40"/>
      <c r="DFZ67" s="40"/>
      <c r="DGA67" s="40"/>
      <c r="DGB67" s="41"/>
      <c r="DGC67" s="42"/>
      <c r="DGD67" s="35"/>
      <c r="DGE67" s="35"/>
      <c r="DGF67" s="36"/>
      <c r="DGG67" s="37"/>
      <c r="DGH67" s="35"/>
      <c r="DGI67" s="38"/>
      <c r="DGJ67" s="39"/>
      <c r="DGK67" s="35"/>
      <c r="DGL67" s="35"/>
      <c r="DGM67" s="35"/>
      <c r="DGN67" s="40"/>
      <c r="DGO67" s="40"/>
      <c r="DGP67" s="40"/>
      <c r="DGQ67" s="40"/>
      <c r="DGR67" s="41"/>
      <c r="DGS67" s="42"/>
      <c r="DGT67" s="35"/>
      <c r="DGU67" s="35"/>
      <c r="DGV67" s="36"/>
      <c r="DGW67" s="37"/>
      <c r="DGX67" s="35"/>
      <c r="DGY67" s="38"/>
      <c r="DGZ67" s="39"/>
      <c r="DHA67" s="35"/>
      <c r="DHB67" s="35"/>
      <c r="DHC67" s="35"/>
      <c r="DHD67" s="40"/>
      <c r="DHE67" s="40"/>
      <c r="DHF67" s="40"/>
      <c r="DHG67" s="40"/>
      <c r="DHH67" s="41"/>
      <c r="DHI67" s="42"/>
      <c r="DHJ67" s="35"/>
      <c r="DHK67" s="35"/>
      <c r="DHL67" s="36"/>
      <c r="DHM67" s="37"/>
      <c r="DHN67" s="35"/>
      <c r="DHO67" s="38"/>
      <c r="DHP67" s="39"/>
      <c r="DHQ67" s="35"/>
      <c r="DHR67" s="35"/>
      <c r="DHS67" s="35"/>
      <c r="DHT67" s="40"/>
      <c r="DHU67" s="40"/>
      <c r="DHV67" s="40"/>
      <c r="DHW67" s="40"/>
      <c r="DHX67" s="41"/>
      <c r="DHY67" s="42"/>
      <c r="DHZ67" s="35"/>
      <c r="DIA67" s="35"/>
      <c r="DIB67" s="36"/>
      <c r="DIC67" s="37"/>
      <c r="DID67" s="35"/>
      <c r="DIE67" s="38"/>
      <c r="DIF67" s="39"/>
      <c r="DIG67" s="35"/>
      <c r="DIH67" s="35"/>
      <c r="DII67" s="35"/>
      <c r="DIJ67" s="40"/>
      <c r="DIK67" s="40"/>
      <c r="DIL67" s="40"/>
      <c r="DIM67" s="40"/>
      <c r="DIN67" s="41"/>
      <c r="DIO67" s="42"/>
      <c r="DIP67" s="35"/>
      <c r="DIQ67" s="35"/>
      <c r="DIR67" s="36"/>
      <c r="DIS67" s="37"/>
      <c r="DIT67" s="35"/>
      <c r="DIU67" s="38"/>
      <c r="DIV67" s="39"/>
      <c r="DIW67" s="35"/>
      <c r="DIX67" s="35"/>
      <c r="DIY67" s="35"/>
      <c r="DIZ67" s="40"/>
      <c r="DJA67" s="40"/>
      <c r="DJB67" s="40"/>
      <c r="DJC67" s="40"/>
      <c r="DJD67" s="41"/>
      <c r="DJE67" s="42"/>
      <c r="DJF67" s="35"/>
      <c r="DJG67" s="35"/>
      <c r="DJH67" s="36"/>
      <c r="DJI67" s="37"/>
      <c r="DJJ67" s="35"/>
      <c r="DJK67" s="38"/>
      <c r="DJL67" s="39"/>
      <c r="DJM67" s="35"/>
      <c r="DJN67" s="35"/>
      <c r="DJO67" s="35"/>
      <c r="DJP67" s="40"/>
      <c r="DJQ67" s="40"/>
      <c r="DJR67" s="40"/>
      <c r="DJS67" s="40"/>
      <c r="DJT67" s="41"/>
      <c r="DJU67" s="42"/>
      <c r="DJV67" s="35"/>
      <c r="DJW67" s="35"/>
      <c r="DJX67" s="36"/>
      <c r="DJY67" s="37"/>
      <c r="DJZ67" s="35"/>
      <c r="DKA67" s="38"/>
      <c r="DKB67" s="39"/>
      <c r="DKC67" s="35"/>
      <c r="DKD67" s="35"/>
      <c r="DKE67" s="35"/>
      <c r="DKF67" s="40"/>
      <c r="DKG67" s="40"/>
      <c r="DKH67" s="40"/>
      <c r="DKI67" s="40"/>
      <c r="DKJ67" s="41"/>
      <c r="DKK67" s="42"/>
      <c r="DKL67" s="35"/>
      <c r="DKM67" s="35"/>
      <c r="DKN67" s="36"/>
      <c r="DKO67" s="37"/>
      <c r="DKP67" s="35"/>
      <c r="DKQ67" s="38"/>
      <c r="DKR67" s="39"/>
      <c r="DKS67" s="35"/>
      <c r="DKT67" s="35"/>
      <c r="DKU67" s="35"/>
      <c r="DKV67" s="40"/>
      <c r="DKW67" s="40"/>
      <c r="DKX67" s="40"/>
      <c r="DKY67" s="40"/>
      <c r="DKZ67" s="41"/>
      <c r="DLA67" s="42"/>
      <c r="DLB67" s="35"/>
      <c r="DLC67" s="35"/>
      <c r="DLD67" s="36"/>
      <c r="DLE67" s="37"/>
      <c r="DLF67" s="35"/>
      <c r="DLG67" s="38"/>
      <c r="DLH67" s="39"/>
      <c r="DLI67" s="35"/>
      <c r="DLJ67" s="35"/>
      <c r="DLK67" s="35"/>
      <c r="DLL67" s="40"/>
      <c r="DLM67" s="40"/>
      <c r="DLN67" s="40"/>
      <c r="DLO67" s="40"/>
      <c r="DLP67" s="41"/>
      <c r="DLQ67" s="42"/>
      <c r="DLR67" s="35"/>
      <c r="DLS67" s="35"/>
      <c r="DLT67" s="36"/>
      <c r="DLU67" s="37"/>
      <c r="DLV67" s="35"/>
      <c r="DLW67" s="38"/>
      <c r="DLX67" s="39"/>
      <c r="DLY67" s="35"/>
      <c r="DLZ67" s="35"/>
      <c r="DMA67" s="35"/>
      <c r="DMB67" s="40"/>
      <c r="DMC67" s="40"/>
      <c r="DMD67" s="40"/>
      <c r="DME67" s="40"/>
      <c r="DMF67" s="41"/>
      <c r="DMG67" s="42"/>
      <c r="DMH67" s="35"/>
      <c r="DMI67" s="35"/>
      <c r="DMJ67" s="36"/>
      <c r="DMK67" s="37"/>
      <c r="DML67" s="35"/>
      <c r="DMM67" s="38"/>
      <c r="DMN67" s="39"/>
      <c r="DMO67" s="35"/>
      <c r="DMP67" s="35"/>
      <c r="DMQ67" s="35"/>
      <c r="DMR67" s="40"/>
      <c r="DMS67" s="40"/>
      <c r="DMT67" s="40"/>
      <c r="DMU67" s="40"/>
      <c r="DMV67" s="41"/>
      <c r="DMW67" s="42"/>
      <c r="DMX67" s="35"/>
      <c r="DMY67" s="35"/>
      <c r="DMZ67" s="36"/>
      <c r="DNA67" s="37"/>
      <c r="DNB67" s="35"/>
      <c r="DNC67" s="38"/>
      <c r="DND67" s="39"/>
      <c r="DNE67" s="35"/>
      <c r="DNF67" s="35"/>
      <c r="DNG67" s="35"/>
      <c r="DNH67" s="40"/>
      <c r="DNI67" s="40"/>
      <c r="DNJ67" s="40"/>
      <c r="DNK67" s="40"/>
      <c r="DNL67" s="41"/>
      <c r="DNM67" s="42"/>
      <c r="DNN67" s="35"/>
      <c r="DNO67" s="35"/>
      <c r="DNP67" s="36"/>
      <c r="DNQ67" s="37"/>
      <c r="DNR67" s="35"/>
      <c r="DNS67" s="38"/>
      <c r="DNT67" s="39"/>
      <c r="DNU67" s="35"/>
      <c r="DNV67" s="35"/>
      <c r="DNW67" s="35"/>
      <c r="DNX67" s="40"/>
      <c r="DNY67" s="40"/>
      <c r="DNZ67" s="40"/>
      <c r="DOA67" s="40"/>
      <c r="DOB67" s="41"/>
      <c r="DOC67" s="42"/>
      <c r="DOD67" s="35"/>
      <c r="DOE67" s="35"/>
      <c r="DOF67" s="36"/>
      <c r="DOG67" s="37"/>
      <c r="DOH67" s="35"/>
      <c r="DOI67" s="38"/>
      <c r="DOJ67" s="39"/>
      <c r="DOK67" s="35"/>
      <c r="DOL67" s="35"/>
      <c r="DOM67" s="35"/>
      <c r="DON67" s="40"/>
      <c r="DOO67" s="40"/>
      <c r="DOP67" s="40"/>
      <c r="DOQ67" s="40"/>
      <c r="DOR67" s="41"/>
      <c r="DOS67" s="42"/>
      <c r="DOT67" s="35"/>
      <c r="DOU67" s="35"/>
      <c r="DOV67" s="36"/>
      <c r="DOW67" s="37"/>
      <c r="DOX67" s="35"/>
      <c r="DOY67" s="38"/>
      <c r="DOZ67" s="39"/>
      <c r="DPA67" s="35"/>
      <c r="DPB67" s="35"/>
      <c r="DPC67" s="35"/>
      <c r="DPD67" s="40"/>
      <c r="DPE67" s="40"/>
      <c r="DPF67" s="40"/>
      <c r="DPG67" s="40"/>
      <c r="DPH67" s="41"/>
      <c r="DPI67" s="42"/>
      <c r="DPJ67" s="35"/>
      <c r="DPK67" s="35"/>
      <c r="DPL67" s="36"/>
      <c r="DPM67" s="37"/>
      <c r="DPN67" s="35"/>
      <c r="DPO67" s="38"/>
      <c r="DPP67" s="39"/>
      <c r="DPQ67" s="35"/>
      <c r="DPR67" s="35"/>
      <c r="DPS67" s="35"/>
      <c r="DPT67" s="40"/>
      <c r="DPU67" s="40"/>
      <c r="DPV67" s="40"/>
      <c r="DPW67" s="40"/>
      <c r="DPX67" s="41"/>
      <c r="DPY67" s="42"/>
      <c r="DPZ67" s="35"/>
      <c r="DQA67" s="35"/>
      <c r="DQB67" s="36"/>
      <c r="DQC67" s="37"/>
      <c r="DQD67" s="35"/>
      <c r="DQE67" s="38"/>
      <c r="DQF67" s="39"/>
      <c r="DQG67" s="35"/>
      <c r="DQH67" s="35"/>
      <c r="DQI67" s="35"/>
      <c r="DQJ67" s="40"/>
      <c r="DQK67" s="40"/>
      <c r="DQL67" s="40"/>
      <c r="DQM67" s="40"/>
      <c r="DQN67" s="41"/>
      <c r="DQO67" s="42"/>
      <c r="DQP67" s="35"/>
      <c r="DQQ67" s="35"/>
      <c r="DQR67" s="36"/>
      <c r="DQS67" s="37"/>
      <c r="DQT67" s="35"/>
      <c r="DQU67" s="38"/>
      <c r="DQV67" s="39"/>
      <c r="DQW67" s="35"/>
      <c r="DQX67" s="35"/>
      <c r="DQY67" s="35"/>
      <c r="DQZ67" s="40"/>
      <c r="DRA67" s="40"/>
      <c r="DRB67" s="40"/>
      <c r="DRC67" s="40"/>
      <c r="DRD67" s="41"/>
      <c r="DRE67" s="42"/>
      <c r="DRF67" s="35"/>
      <c r="DRG67" s="35"/>
      <c r="DRH67" s="36"/>
      <c r="DRI67" s="37"/>
      <c r="DRJ67" s="35"/>
      <c r="DRK67" s="38"/>
      <c r="DRL67" s="39"/>
      <c r="DRM67" s="35"/>
      <c r="DRN67" s="35"/>
      <c r="DRO67" s="35"/>
      <c r="DRP67" s="40"/>
      <c r="DRQ67" s="40"/>
      <c r="DRR67" s="40"/>
      <c r="DRS67" s="40"/>
      <c r="DRT67" s="41"/>
      <c r="DRU67" s="42"/>
      <c r="DRV67" s="35"/>
      <c r="DRW67" s="35"/>
      <c r="DRX67" s="36"/>
      <c r="DRY67" s="37"/>
      <c r="DRZ67" s="35"/>
      <c r="DSA67" s="38"/>
      <c r="DSB67" s="39"/>
      <c r="DSC67" s="35"/>
      <c r="DSD67" s="35"/>
      <c r="DSE67" s="35"/>
      <c r="DSF67" s="40"/>
      <c r="DSG67" s="40"/>
      <c r="DSH67" s="40"/>
      <c r="DSI67" s="40"/>
      <c r="DSJ67" s="41"/>
      <c r="DSK67" s="42"/>
      <c r="DSL67" s="35"/>
      <c r="DSM67" s="35"/>
      <c r="DSN67" s="36"/>
      <c r="DSO67" s="37"/>
      <c r="DSP67" s="35"/>
      <c r="DSQ67" s="38"/>
      <c r="DSR67" s="39"/>
      <c r="DSS67" s="35"/>
      <c r="DST67" s="35"/>
      <c r="DSU67" s="35"/>
      <c r="DSV67" s="40"/>
      <c r="DSW67" s="40"/>
      <c r="DSX67" s="40"/>
      <c r="DSY67" s="40"/>
      <c r="DSZ67" s="41"/>
      <c r="DTA67" s="42"/>
      <c r="DTB67" s="35"/>
      <c r="DTC67" s="35"/>
      <c r="DTD67" s="36"/>
      <c r="DTE67" s="37"/>
      <c r="DTF67" s="35"/>
      <c r="DTG67" s="38"/>
      <c r="DTH67" s="39"/>
      <c r="DTI67" s="35"/>
      <c r="DTJ67" s="35"/>
      <c r="DTK67" s="35"/>
      <c r="DTL67" s="40"/>
      <c r="DTM67" s="40"/>
      <c r="DTN67" s="40"/>
      <c r="DTO67" s="40"/>
      <c r="DTP67" s="41"/>
      <c r="DTQ67" s="42"/>
      <c r="DTR67" s="35"/>
      <c r="DTS67" s="35"/>
      <c r="DTT67" s="36"/>
      <c r="DTU67" s="37"/>
      <c r="DTV67" s="35"/>
      <c r="DTW67" s="38"/>
      <c r="DTX67" s="39"/>
      <c r="DTY67" s="35"/>
      <c r="DTZ67" s="35"/>
      <c r="DUA67" s="35"/>
      <c r="DUB67" s="40"/>
      <c r="DUC67" s="40"/>
      <c r="DUD67" s="40"/>
      <c r="DUE67" s="40"/>
      <c r="DUF67" s="41"/>
      <c r="DUG67" s="42"/>
      <c r="DUH67" s="35"/>
      <c r="DUI67" s="35"/>
      <c r="DUJ67" s="36"/>
      <c r="DUK67" s="37"/>
      <c r="DUL67" s="35"/>
      <c r="DUM67" s="38"/>
      <c r="DUN67" s="39"/>
      <c r="DUO67" s="35"/>
      <c r="DUP67" s="35"/>
      <c r="DUQ67" s="35"/>
      <c r="DUR67" s="40"/>
      <c r="DUS67" s="40"/>
      <c r="DUT67" s="40"/>
      <c r="DUU67" s="40"/>
      <c r="DUV67" s="41"/>
      <c r="DUW67" s="42"/>
      <c r="DUX67" s="35"/>
      <c r="DUY67" s="35"/>
      <c r="DUZ67" s="36"/>
      <c r="DVA67" s="37"/>
      <c r="DVB67" s="35"/>
      <c r="DVC67" s="38"/>
      <c r="DVD67" s="39"/>
      <c r="DVE67" s="35"/>
      <c r="DVF67" s="35"/>
      <c r="DVG67" s="35"/>
      <c r="DVH67" s="40"/>
      <c r="DVI67" s="40"/>
      <c r="DVJ67" s="40"/>
      <c r="DVK67" s="40"/>
      <c r="DVL67" s="41"/>
      <c r="DVM67" s="42"/>
      <c r="DVN67" s="35"/>
      <c r="DVO67" s="35"/>
      <c r="DVP67" s="36"/>
      <c r="DVQ67" s="37"/>
      <c r="DVR67" s="35"/>
      <c r="DVS67" s="38"/>
      <c r="DVT67" s="39"/>
      <c r="DVU67" s="35"/>
      <c r="DVV67" s="35"/>
      <c r="DVW67" s="35"/>
      <c r="DVX67" s="40"/>
      <c r="DVY67" s="40"/>
      <c r="DVZ67" s="40"/>
      <c r="DWA67" s="40"/>
      <c r="DWB67" s="41"/>
      <c r="DWC67" s="42"/>
      <c r="DWD67" s="35"/>
      <c r="DWE67" s="35"/>
      <c r="DWF67" s="36"/>
      <c r="DWG67" s="37"/>
      <c r="DWH67" s="35"/>
      <c r="DWI67" s="38"/>
      <c r="DWJ67" s="39"/>
      <c r="DWK67" s="35"/>
      <c r="DWL67" s="35"/>
      <c r="DWM67" s="35"/>
      <c r="DWN67" s="40"/>
      <c r="DWO67" s="40"/>
      <c r="DWP67" s="40"/>
      <c r="DWQ67" s="40"/>
      <c r="DWR67" s="41"/>
      <c r="DWS67" s="42"/>
      <c r="DWT67" s="35"/>
      <c r="DWU67" s="35"/>
      <c r="DWV67" s="36"/>
      <c r="DWW67" s="37"/>
      <c r="DWX67" s="35"/>
      <c r="DWY67" s="38"/>
      <c r="DWZ67" s="39"/>
      <c r="DXA67" s="35"/>
      <c r="DXB67" s="35"/>
      <c r="DXC67" s="35"/>
      <c r="DXD67" s="40"/>
      <c r="DXE67" s="40"/>
      <c r="DXF67" s="40"/>
      <c r="DXG67" s="40"/>
      <c r="DXH67" s="41"/>
      <c r="DXI67" s="42"/>
      <c r="DXJ67" s="35"/>
      <c r="DXK67" s="35"/>
      <c r="DXL67" s="36"/>
      <c r="DXM67" s="37"/>
      <c r="DXN67" s="35"/>
      <c r="DXO67" s="38"/>
      <c r="DXP67" s="39"/>
      <c r="DXQ67" s="35"/>
      <c r="DXR67" s="35"/>
      <c r="DXS67" s="35"/>
      <c r="DXT67" s="40"/>
      <c r="DXU67" s="40"/>
      <c r="DXV67" s="40"/>
      <c r="DXW67" s="40"/>
      <c r="DXX67" s="41"/>
      <c r="DXY67" s="42"/>
      <c r="DXZ67" s="35"/>
      <c r="DYA67" s="35"/>
      <c r="DYB67" s="36"/>
      <c r="DYC67" s="37"/>
      <c r="DYD67" s="35"/>
      <c r="DYE67" s="38"/>
      <c r="DYF67" s="39"/>
      <c r="DYG67" s="35"/>
      <c r="DYH67" s="35"/>
      <c r="DYI67" s="35"/>
      <c r="DYJ67" s="40"/>
      <c r="DYK67" s="40"/>
      <c r="DYL67" s="40"/>
      <c r="DYM67" s="40"/>
      <c r="DYN67" s="41"/>
      <c r="DYO67" s="42"/>
      <c r="DYP67" s="35"/>
      <c r="DYQ67" s="35"/>
      <c r="DYR67" s="36"/>
      <c r="DYS67" s="37"/>
      <c r="DYT67" s="35"/>
      <c r="DYU67" s="38"/>
      <c r="DYV67" s="39"/>
      <c r="DYW67" s="35"/>
      <c r="DYX67" s="35"/>
      <c r="DYY67" s="35"/>
      <c r="DYZ67" s="40"/>
      <c r="DZA67" s="40"/>
      <c r="DZB67" s="40"/>
      <c r="DZC67" s="40"/>
      <c r="DZD67" s="41"/>
      <c r="DZE67" s="42"/>
      <c r="DZF67" s="35"/>
      <c r="DZG67" s="35"/>
      <c r="DZH67" s="36"/>
      <c r="DZI67" s="37"/>
      <c r="DZJ67" s="35"/>
      <c r="DZK67" s="38"/>
      <c r="DZL67" s="39"/>
      <c r="DZM67" s="35"/>
      <c r="DZN67" s="35"/>
      <c r="DZO67" s="35"/>
      <c r="DZP67" s="40"/>
      <c r="DZQ67" s="40"/>
      <c r="DZR67" s="40"/>
      <c r="DZS67" s="40"/>
      <c r="DZT67" s="41"/>
      <c r="DZU67" s="42"/>
      <c r="DZV67" s="35"/>
      <c r="DZW67" s="35"/>
      <c r="DZX67" s="36"/>
      <c r="DZY67" s="37"/>
      <c r="DZZ67" s="35"/>
      <c r="EAA67" s="38"/>
      <c r="EAB67" s="39"/>
      <c r="EAC67" s="35"/>
      <c r="EAD67" s="35"/>
      <c r="EAE67" s="35"/>
      <c r="EAF67" s="40"/>
      <c r="EAG67" s="40"/>
      <c r="EAH67" s="40"/>
      <c r="EAI67" s="40"/>
      <c r="EAJ67" s="41"/>
      <c r="EAK67" s="42"/>
      <c r="EAL67" s="35"/>
      <c r="EAM67" s="35"/>
      <c r="EAN67" s="36"/>
      <c r="EAO67" s="37"/>
      <c r="EAP67" s="35"/>
      <c r="EAQ67" s="38"/>
      <c r="EAR67" s="39"/>
      <c r="EAS67" s="35"/>
      <c r="EAT67" s="35"/>
      <c r="EAU67" s="35"/>
      <c r="EAV67" s="40"/>
      <c r="EAW67" s="40"/>
      <c r="EAX67" s="40"/>
      <c r="EAY67" s="40"/>
      <c r="EAZ67" s="41"/>
      <c r="EBA67" s="42"/>
      <c r="EBB67" s="35"/>
      <c r="EBC67" s="35"/>
      <c r="EBD67" s="36"/>
      <c r="EBE67" s="37"/>
      <c r="EBF67" s="35"/>
      <c r="EBG67" s="38"/>
      <c r="EBH67" s="39"/>
      <c r="EBI67" s="35"/>
      <c r="EBJ67" s="35"/>
      <c r="EBK67" s="35"/>
      <c r="EBL67" s="40"/>
      <c r="EBM67" s="40"/>
      <c r="EBN67" s="40"/>
      <c r="EBO67" s="40"/>
      <c r="EBP67" s="41"/>
      <c r="EBQ67" s="42"/>
      <c r="EBR67" s="35"/>
      <c r="EBS67" s="35"/>
      <c r="EBT67" s="36"/>
      <c r="EBU67" s="37"/>
      <c r="EBV67" s="35"/>
      <c r="EBW67" s="38"/>
      <c r="EBX67" s="39"/>
      <c r="EBY67" s="35"/>
      <c r="EBZ67" s="35"/>
      <c r="ECA67" s="35"/>
      <c r="ECB67" s="40"/>
      <c r="ECC67" s="40"/>
      <c r="ECD67" s="40"/>
      <c r="ECE67" s="40"/>
      <c r="ECF67" s="41"/>
      <c r="ECG67" s="42"/>
      <c r="ECH67" s="35"/>
      <c r="ECI67" s="35"/>
      <c r="ECJ67" s="36"/>
      <c r="ECK67" s="37"/>
      <c r="ECL67" s="35"/>
      <c r="ECM67" s="38"/>
      <c r="ECN67" s="39"/>
      <c r="ECO67" s="35"/>
      <c r="ECP67" s="35"/>
      <c r="ECQ67" s="35"/>
      <c r="ECR67" s="40"/>
      <c r="ECS67" s="40"/>
      <c r="ECT67" s="40"/>
      <c r="ECU67" s="40"/>
      <c r="ECV67" s="41"/>
      <c r="ECW67" s="42"/>
      <c r="ECX67" s="35"/>
      <c r="ECY67" s="35"/>
      <c r="ECZ67" s="36"/>
      <c r="EDA67" s="37"/>
      <c r="EDB67" s="35"/>
      <c r="EDC67" s="38"/>
      <c r="EDD67" s="39"/>
      <c r="EDE67" s="35"/>
      <c r="EDF67" s="35"/>
      <c r="EDG67" s="35"/>
      <c r="EDH67" s="40"/>
      <c r="EDI67" s="40"/>
      <c r="EDJ67" s="40"/>
      <c r="EDK67" s="40"/>
      <c r="EDL67" s="41"/>
      <c r="EDM67" s="42"/>
      <c r="EDN67" s="35"/>
      <c r="EDO67" s="35"/>
      <c r="EDP67" s="36"/>
      <c r="EDQ67" s="37"/>
      <c r="EDR67" s="35"/>
      <c r="EDS67" s="38"/>
      <c r="EDT67" s="39"/>
      <c r="EDU67" s="35"/>
      <c r="EDV67" s="35"/>
      <c r="EDW67" s="35"/>
      <c r="EDX67" s="40"/>
      <c r="EDY67" s="40"/>
      <c r="EDZ67" s="40"/>
      <c r="EEA67" s="40"/>
      <c r="EEB67" s="41"/>
      <c r="EEC67" s="42"/>
      <c r="EED67" s="35"/>
      <c r="EEE67" s="35"/>
      <c r="EEF67" s="36"/>
      <c r="EEG67" s="37"/>
      <c r="EEH67" s="35"/>
      <c r="EEI67" s="38"/>
      <c r="EEJ67" s="39"/>
      <c r="EEK67" s="35"/>
      <c r="EEL67" s="35"/>
      <c r="EEM67" s="35"/>
      <c r="EEN67" s="40"/>
      <c r="EEO67" s="40"/>
      <c r="EEP67" s="40"/>
      <c r="EEQ67" s="40"/>
      <c r="EER67" s="41"/>
      <c r="EES67" s="42"/>
      <c r="EET67" s="35"/>
      <c r="EEU67" s="35"/>
      <c r="EEV67" s="36"/>
      <c r="EEW67" s="37"/>
      <c r="EEX67" s="35"/>
      <c r="EEY67" s="38"/>
      <c r="EEZ67" s="39"/>
      <c r="EFA67" s="35"/>
      <c r="EFB67" s="35"/>
      <c r="EFC67" s="35"/>
      <c r="EFD67" s="40"/>
      <c r="EFE67" s="40"/>
      <c r="EFF67" s="40"/>
      <c r="EFG67" s="40"/>
      <c r="EFH67" s="41"/>
      <c r="EFI67" s="42"/>
      <c r="EFJ67" s="35"/>
      <c r="EFK67" s="35"/>
      <c r="EFL67" s="36"/>
      <c r="EFM67" s="37"/>
      <c r="EFN67" s="35"/>
      <c r="EFO67" s="38"/>
      <c r="EFP67" s="39"/>
      <c r="EFQ67" s="35"/>
      <c r="EFR67" s="35"/>
      <c r="EFS67" s="35"/>
      <c r="EFT67" s="40"/>
      <c r="EFU67" s="40"/>
      <c r="EFV67" s="40"/>
      <c r="EFW67" s="40"/>
      <c r="EFX67" s="41"/>
      <c r="EFY67" s="42"/>
      <c r="EFZ67" s="35"/>
      <c r="EGA67" s="35"/>
      <c r="EGB67" s="36"/>
      <c r="EGC67" s="37"/>
      <c r="EGD67" s="35"/>
      <c r="EGE67" s="38"/>
      <c r="EGF67" s="39"/>
      <c r="EGG67" s="35"/>
      <c r="EGH67" s="35"/>
      <c r="EGI67" s="35"/>
      <c r="EGJ67" s="40"/>
      <c r="EGK67" s="40"/>
      <c r="EGL67" s="40"/>
      <c r="EGM67" s="40"/>
      <c r="EGN67" s="41"/>
      <c r="EGO67" s="42"/>
      <c r="EGP67" s="35"/>
      <c r="EGQ67" s="35"/>
      <c r="EGR67" s="36"/>
      <c r="EGS67" s="37"/>
      <c r="EGT67" s="35"/>
      <c r="EGU67" s="38"/>
      <c r="EGV67" s="39"/>
      <c r="EGW67" s="35"/>
      <c r="EGX67" s="35"/>
      <c r="EGY67" s="35"/>
      <c r="EGZ67" s="40"/>
      <c r="EHA67" s="40"/>
      <c r="EHB67" s="40"/>
      <c r="EHC67" s="40"/>
      <c r="EHD67" s="41"/>
      <c r="EHE67" s="42"/>
      <c r="EHF67" s="35"/>
      <c r="EHG67" s="35"/>
      <c r="EHH67" s="36"/>
      <c r="EHI67" s="37"/>
      <c r="EHJ67" s="35"/>
      <c r="EHK67" s="38"/>
      <c r="EHL67" s="39"/>
      <c r="EHM67" s="35"/>
      <c r="EHN67" s="35"/>
      <c r="EHO67" s="35"/>
      <c r="EHP67" s="40"/>
      <c r="EHQ67" s="40"/>
      <c r="EHR67" s="40"/>
      <c r="EHS67" s="40"/>
      <c r="EHT67" s="41"/>
      <c r="EHU67" s="42"/>
      <c r="EHV67" s="35"/>
      <c r="EHW67" s="35"/>
      <c r="EHX67" s="36"/>
      <c r="EHY67" s="37"/>
      <c r="EHZ67" s="35"/>
      <c r="EIA67" s="38"/>
      <c r="EIB67" s="39"/>
      <c r="EIC67" s="35"/>
      <c r="EID67" s="35"/>
      <c r="EIE67" s="35"/>
      <c r="EIF67" s="40"/>
      <c r="EIG67" s="40"/>
      <c r="EIH67" s="40"/>
      <c r="EII67" s="40"/>
      <c r="EIJ67" s="41"/>
      <c r="EIK67" s="42"/>
      <c r="EIL67" s="35"/>
      <c r="EIM67" s="35"/>
      <c r="EIN67" s="36"/>
      <c r="EIO67" s="37"/>
      <c r="EIP67" s="35"/>
      <c r="EIQ67" s="38"/>
      <c r="EIR67" s="39"/>
      <c r="EIS67" s="35"/>
      <c r="EIT67" s="35"/>
      <c r="EIU67" s="35"/>
      <c r="EIV67" s="40"/>
      <c r="EIW67" s="40"/>
      <c r="EIX67" s="40"/>
      <c r="EIY67" s="40"/>
      <c r="EIZ67" s="41"/>
      <c r="EJA67" s="42"/>
      <c r="EJB67" s="35"/>
      <c r="EJC67" s="35"/>
      <c r="EJD67" s="36"/>
      <c r="EJE67" s="37"/>
      <c r="EJF67" s="35"/>
      <c r="EJG67" s="38"/>
      <c r="EJH67" s="39"/>
      <c r="EJI67" s="35"/>
      <c r="EJJ67" s="35"/>
      <c r="EJK67" s="35"/>
      <c r="EJL67" s="40"/>
      <c r="EJM67" s="40"/>
      <c r="EJN67" s="40"/>
      <c r="EJO67" s="40"/>
      <c r="EJP67" s="41"/>
      <c r="EJQ67" s="42"/>
      <c r="EJR67" s="35"/>
      <c r="EJS67" s="35"/>
      <c r="EJT67" s="36"/>
      <c r="EJU67" s="37"/>
      <c r="EJV67" s="35"/>
      <c r="EJW67" s="38"/>
      <c r="EJX67" s="39"/>
      <c r="EJY67" s="35"/>
      <c r="EJZ67" s="35"/>
      <c r="EKA67" s="35"/>
      <c r="EKB67" s="40"/>
      <c r="EKC67" s="40"/>
      <c r="EKD67" s="40"/>
      <c r="EKE67" s="40"/>
      <c r="EKF67" s="41"/>
      <c r="EKG67" s="42"/>
      <c r="EKH67" s="35"/>
      <c r="EKI67" s="35"/>
      <c r="EKJ67" s="36"/>
      <c r="EKK67" s="37"/>
      <c r="EKL67" s="35"/>
      <c r="EKM67" s="38"/>
      <c r="EKN67" s="39"/>
      <c r="EKO67" s="35"/>
      <c r="EKP67" s="35"/>
      <c r="EKQ67" s="35"/>
      <c r="EKR67" s="40"/>
      <c r="EKS67" s="40"/>
      <c r="EKT67" s="40"/>
      <c r="EKU67" s="40"/>
      <c r="EKV67" s="41"/>
      <c r="EKW67" s="42"/>
      <c r="EKX67" s="35"/>
      <c r="EKY67" s="35"/>
      <c r="EKZ67" s="36"/>
      <c r="ELA67" s="37"/>
      <c r="ELB67" s="35"/>
      <c r="ELC67" s="38"/>
      <c r="ELD67" s="39"/>
      <c r="ELE67" s="35"/>
      <c r="ELF67" s="35"/>
      <c r="ELG67" s="35"/>
      <c r="ELH67" s="40"/>
      <c r="ELI67" s="40"/>
      <c r="ELJ67" s="40"/>
      <c r="ELK67" s="40"/>
      <c r="ELL67" s="41"/>
      <c r="ELM67" s="42"/>
      <c r="ELN67" s="35"/>
      <c r="ELO67" s="35"/>
      <c r="ELP67" s="36"/>
      <c r="ELQ67" s="37"/>
      <c r="ELR67" s="35"/>
      <c r="ELS67" s="38"/>
      <c r="ELT67" s="39"/>
      <c r="ELU67" s="35"/>
      <c r="ELV67" s="35"/>
      <c r="ELW67" s="35"/>
      <c r="ELX67" s="40"/>
      <c r="ELY67" s="40"/>
      <c r="ELZ67" s="40"/>
      <c r="EMA67" s="40"/>
      <c r="EMB67" s="41"/>
      <c r="EMC67" s="42"/>
      <c r="EMD67" s="35"/>
      <c r="EME67" s="35"/>
      <c r="EMF67" s="36"/>
      <c r="EMG67" s="37"/>
      <c r="EMH67" s="35"/>
      <c r="EMI67" s="38"/>
      <c r="EMJ67" s="39"/>
      <c r="EMK67" s="35"/>
      <c r="EML67" s="35"/>
      <c r="EMM67" s="35"/>
      <c r="EMN67" s="40"/>
      <c r="EMO67" s="40"/>
      <c r="EMP67" s="40"/>
      <c r="EMQ67" s="40"/>
      <c r="EMR67" s="41"/>
      <c r="EMS67" s="42"/>
      <c r="EMT67" s="35"/>
      <c r="EMU67" s="35"/>
      <c r="EMV67" s="36"/>
      <c r="EMW67" s="37"/>
      <c r="EMX67" s="35"/>
      <c r="EMY67" s="38"/>
      <c r="EMZ67" s="39"/>
      <c r="ENA67" s="35"/>
      <c r="ENB67" s="35"/>
      <c r="ENC67" s="35"/>
      <c r="END67" s="40"/>
      <c r="ENE67" s="40"/>
      <c r="ENF67" s="40"/>
      <c r="ENG67" s="40"/>
      <c r="ENH67" s="41"/>
      <c r="ENI67" s="42"/>
      <c r="ENJ67" s="35"/>
      <c r="ENK67" s="35"/>
      <c r="ENL67" s="36"/>
      <c r="ENM67" s="37"/>
      <c r="ENN67" s="35"/>
      <c r="ENO67" s="38"/>
      <c r="ENP67" s="39"/>
      <c r="ENQ67" s="35"/>
      <c r="ENR67" s="35"/>
      <c r="ENS67" s="35"/>
      <c r="ENT67" s="40"/>
      <c r="ENU67" s="40"/>
      <c r="ENV67" s="40"/>
      <c r="ENW67" s="40"/>
      <c r="ENX67" s="41"/>
      <c r="ENY67" s="42"/>
      <c r="ENZ67" s="35"/>
      <c r="EOA67" s="35"/>
      <c r="EOB67" s="36"/>
      <c r="EOC67" s="37"/>
      <c r="EOD67" s="35"/>
      <c r="EOE67" s="38"/>
      <c r="EOF67" s="39"/>
      <c r="EOG67" s="35"/>
      <c r="EOH67" s="35"/>
      <c r="EOI67" s="35"/>
      <c r="EOJ67" s="40"/>
      <c r="EOK67" s="40"/>
      <c r="EOL67" s="40"/>
      <c r="EOM67" s="40"/>
      <c r="EON67" s="41"/>
      <c r="EOO67" s="42"/>
      <c r="EOP67" s="35"/>
      <c r="EOQ67" s="35"/>
      <c r="EOR67" s="36"/>
      <c r="EOS67" s="37"/>
      <c r="EOT67" s="35"/>
      <c r="EOU67" s="38"/>
      <c r="EOV67" s="39"/>
      <c r="EOW67" s="35"/>
      <c r="EOX67" s="35"/>
      <c r="EOY67" s="35"/>
      <c r="EOZ67" s="40"/>
      <c r="EPA67" s="40"/>
      <c r="EPB67" s="40"/>
      <c r="EPC67" s="40"/>
      <c r="EPD67" s="41"/>
      <c r="EPE67" s="42"/>
      <c r="EPF67" s="35"/>
      <c r="EPG67" s="35"/>
      <c r="EPH67" s="36"/>
      <c r="EPI67" s="37"/>
      <c r="EPJ67" s="35"/>
      <c r="EPK67" s="38"/>
      <c r="EPL67" s="39"/>
      <c r="EPM67" s="35"/>
      <c r="EPN67" s="35"/>
      <c r="EPO67" s="35"/>
      <c r="EPP67" s="40"/>
      <c r="EPQ67" s="40"/>
      <c r="EPR67" s="40"/>
      <c r="EPS67" s="40"/>
      <c r="EPT67" s="41"/>
      <c r="EPU67" s="42"/>
      <c r="EPV67" s="35"/>
      <c r="EPW67" s="35"/>
      <c r="EPX67" s="36"/>
      <c r="EPY67" s="37"/>
      <c r="EPZ67" s="35"/>
      <c r="EQA67" s="38"/>
      <c r="EQB67" s="39"/>
      <c r="EQC67" s="35"/>
      <c r="EQD67" s="35"/>
      <c r="EQE67" s="35"/>
      <c r="EQF67" s="40"/>
      <c r="EQG67" s="40"/>
      <c r="EQH67" s="40"/>
      <c r="EQI67" s="40"/>
      <c r="EQJ67" s="41"/>
      <c r="EQK67" s="42"/>
      <c r="EQL67" s="35"/>
      <c r="EQM67" s="35"/>
      <c r="EQN67" s="36"/>
      <c r="EQO67" s="37"/>
      <c r="EQP67" s="35"/>
      <c r="EQQ67" s="38"/>
      <c r="EQR67" s="39"/>
      <c r="EQS67" s="35"/>
      <c r="EQT67" s="35"/>
      <c r="EQU67" s="35"/>
      <c r="EQV67" s="40"/>
      <c r="EQW67" s="40"/>
      <c r="EQX67" s="40"/>
      <c r="EQY67" s="40"/>
      <c r="EQZ67" s="41"/>
      <c r="ERA67" s="42"/>
      <c r="ERB67" s="35"/>
      <c r="ERC67" s="35"/>
      <c r="ERD67" s="36"/>
      <c r="ERE67" s="37"/>
      <c r="ERF67" s="35"/>
      <c r="ERG67" s="38"/>
      <c r="ERH67" s="39"/>
      <c r="ERI67" s="35"/>
      <c r="ERJ67" s="35"/>
      <c r="ERK67" s="35"/>
      <c r="ERL67" s="40"/>
      <c r="ERM67" s="40"/>
      <c r="ERN67" s="40"/>
      <c r="ERO67" s="40"/>
      <c r="ERP67" s="41"/>
      <c r="ERQ67" s="42"/>
      <c r="ERR67" s="35"/>
      <c r="ERS67" s="35"/>
      <c r="ERT67" s="36"/>
      <c r="ERU67" s="37"/>
      <c r="ERV67" s="35"/>
      <c r="ERW67" s="38"/>
      <c r="ERX67" s="39"/>
      <c r="ERY67" s="35"/>
      <c r="ERZ67" s="35"/>
      <c r="ESA67" s="35"/>
      <c r="ESB67" s="40"/>
      <c r="ESC67" s="40"/>
      <c r="ESD67" s="40"/>
      <c r="ESE67" s="40"/>
      <c r="ESF67" s="41"/>
      <c r="ESG67" s="42"/>
      <c r="ESH67" s="35"/>
      <c r="ESI67" s="35"/>
      <c r="ESJ67" s="36"/>
      <c r="ESK67" s="37"/>
      <c r="ESL67" s="35"/>
      <c r="ESM67" s="38"/>
      <c r="ESN67" s="39"/>
      <c r="ESO67" s="35"/>
      <c r="ESP67" s="35"/>
      <c r="ESQ67" s="35"/>
      <c r="ESR67" s="40"/>
      <c r="ESS67" s="40"/>
      <c r="EST67" s="40"/>
      <c r="ESU67" s="40"/>
      <c r="ESV67" s="41"/>
      <c r="ESW67" s="42"/>
      <c r="ESX67" s="35"/>
      <c r="ESY67" s="35"/>
      <c r="ESZ67" s="36"/>
      <c r="ETA67" s="37"/>
      <c r="ETB67" s="35"/>
      <c r="ETC67" s="38"/>
      <c r="ETD67" s="39"/>
      <c r="ETE67" s="35"/>
      <c r="ETF67" s="35"/>
      <c r="ETG67" s="35"/>
      <c r="ETH67" s="40"/>
      <c r="ETI67" s="40"/>
      <c r="ETJ67" s="40"/>
      <c r="ETK67" s="40"/>
      <c r="ETL67" s="41"/>
      <c r="ETM67" s="42"/>
      <c r="ETN67" s="35"/>
      <c r="ETO67" s="35"/>
      <c r="ETP67" s="36"/>
      <c r="ETQ67" s="37"/>
      <c r="ETR67" s="35"/>
      <c r="ETS67" s="38"/>
      <c r="ETT67" s="39"/>
      <c r="ETU67" s="35"/>
      <c r="ETV67" s="35"/>
      <c r="ETW67" s="35"/>
      <c r="ETX67" s="40"/>
      <c r="ETY67" s="40"/>
      <c r="ETZ67" s="40"/>
      <c r="EUA67" s="40"/>
      <c r="EUB67" s="41"/>
      <c r="EUC67" s="42"/>
      <c r="EUD67" s="35"/>
      <c r="EUE67" s="35"/>
      <c r="EUF67" s="36"/>
      <c r="EUG67" s="37"/>
      <c r="EUH67" s="35"/>
      <c r="EUI67" s="38"/>
      <c r="EUJ67" s="39"/>
      <c r="EUK67" s="35"/>
      <c r="EUL67" s="35"/>
      <c r="EUM67" s="35"/>
      <c r="EUN67" s="40"/>
      <c r="EUO67" s="40"/>
      <c r="EUP67" s="40"/>
      <c r="EUQ67" s="40"/>
      <c r="EUR67" s="41"/>
      <c r="EUS67" s="42"/>
      <c r="EUT67" s="35"/>
      <c r="EUU67" s="35"/>
      <c r="EUV67" s="36"/>
      <c r="EUW67" s="37"/>
      <c r="EUX67" s="35"/>
      <c r="EUY67" s="38"/>
      <c r="EUZ67" s="39"/>
      <c r="EVA67" s="35"/>
      <c r="EVB67" s="35"/>
      <c r="EVC67" s="35"/>
      <c r="EVD67" s="40"/>
      <c r="EVE67" s="40"/>
      <c r="EVF67" s="40"/>
      <c r="EVG67" s="40"/>
      <c r="EVH67" s="41"/>
      <c r="EVI67" s="42"/>
      <c r="EVJ67" s="35"/>
      <c r="EVK67" s="35"/>
      <c r="EVL67" s="36"/>
      <c r="EVM67" s="37"/>
      <c r="EVN67" s="35"/>
      <c r="EVO67" s="38"/>
      <c r="EVP67" s="39"/>
      <c r="EVQ67" s="35"/>
      <c r="EVR67" s="35"/>
      <c r="EVS67" s="35"/>
      <c r="EVT67" s="40"/>
      <c r="EVU67" s="40"/>
      <c r="EVV67" s="40"/>
      <c r="EVW67" s="40"/>
      <c r="EVX67" s="41"/>
      <c r="EVY67" s="42"/>
      <c r="EVZ67" s="35"/>
      <c r="EWA67" s="35"/>
      <c r="EWB67" s="36"/>
      <c r="EWC67" s="37"/>
      <c r="EWD67" s="35"/>
      <c r="EWE67" s="38"/>
      <c r="EWF67" s="39"/>
      <c r="EWG67" s="35"/>
      <c r="EWH67" s="35"/>
      <c r="EWI67" s="35"/>
      <c r="EWJ67" s="40"/>
      <c r="EWK67" s="40"/>
      <c r="EWL67" s="40"/>
      <c r="EWM67" s="40"/>
      <c r="EWN67" s="41"/>
      <c r="EWO67" s="42"/>
      <c r="EWP67" s="35"/>
      <c r="EWQ67" s="35"/>
      <c r="EWR67" s="36"/>
      <c r="EWS67" s="37"/>
      <c r="EWT67" s="35"/>
      <c r="EWU67" s="38"/>
      <c r="EWV67" s="39"/>
      <c r="EWW67" s="35"/>
      <c r="EWX67" s="35"/>
      <c r="EWY67" s="35"/>
      <c r="EWZ67" s="40"/>
      <c r="EXA67" s="40"/>
      <c r="EXB67" s="40"/>
      <c r="EXC67" s="40"/>
      <c r="EXD67" s="41"/>
      <c r="EXE67" s="42"/>
      <c r="EXF67" s="35"/>
      <c r="EXG67" s="35"/>
      <c r="EXH67" s="36"/>
      <c r="EXI67" s="37"/>
      <c r="EXJ67" s="35"/>
      <c r="EXK67" s="38"/>
      <c r="EXL67" s="39"/>
      <c r="EXM67" s="35"/>
      <c r="EXN67" s="35"/>
      <c r="EXO67" s="35"/>
      <c r="EXP67" s="40"/>
      <c r="EXQ67" s="40"/>
      <c r="EXR67" s="40"/>
      <c r="EXS67" s="40"/>
      <c r="EXT67" s="41"/>
      <c r="EXU67" s="42"/>
      <c r="EXV67" s="35"/>
      <c r="EXW67" s="35"/>
      <c r="EXX67" s="36"/>
      <c r="EXY67" s="37"/>
      <c r="EXZ67" s="35"/>
      <c r="EYA67" s="38"/>
      <c r="EYB67" s="39"/>
      <c r="EYC67" s="35"/>
      <c r="EYD67" s="35"/>
      <c r="EYE67" s="35"/>
      <c r="EYF67" s="40"/>
      <c r="EYG67" s="40"/>
      <c r="EYH67" s="40"/>
      <c r="EYI67" s="40"/>
      <c r="EYJ67" s="41"/>
      <c r="EYK67" s="42"/>
      <c r="EYL67" s="35"/>
      <c r="EYM67" s="35"/>
      <c r="EYN67" s="36"/>
      <c r="EYO67" s="37"/>
      <c r="EYP67" s="35"/>
      <c r="EYQ67" s="38"/>
      <c r="EYR67" s="39"/>
      <c r="EYS67" s="35"/>
      <c r="EYT67" s="35"/>
      <c r="EYU67" s="35"/>
      <c r="EYV67" s="40"/>
      <c r="EYW67" s="40"/>
      <c r="EYX67" s="40"/>
      <c r="EYY67" s="40"/>
      <c r="EYZ67" s="41"/>
      <c r="EZA67" s="42"/>
      <c r="EZB67" s="35"/>
      <c r="EZC67" s="35"/>
      <c r="EZD67" s="36"/>
      <c r="EZE67" s="37"/>
      <c r="EZF67" s="35"/>
      <c r="EZG67" s="38"/>
      <c r="EZH67" s="39"/>
      <c r="EZI67" s="35"/>
      <c r="EZJ67" s="35"/>
      <c r="EZK67" s="35"/>
      <c r="EZL67" s="40"/>
      <c r="EZM67" s="40"/>
      <c r="EZN67" s="40"/>
      <c r="EZO67" s="40"/>
      <c r="EZP67" s="41"/>
      <c r="EZQ67" s="42"/>
      <c r="EZR67" s="35"/>
      <c r="EZS67" s="35"/>
      <c r="EZT67" s="36"/>
      <c r="EZU67" s="37"/>
      <c r="EZV67" s="35"/>
      <c r="EZW67" s="38"/>
      <c r="EZX67" s="39"/>
      <c r="EZY67" s="35"/>
      <c r="EZZ67" s="35"/>
      <c r="FAA67" s="35"/>
      <c r="FAB67" s="40"/>
      <c r="FAC67" s="40"/>
      <c r="FAD67" s="40"/>
      <c r="FAE67" s="40"/>
      <c r="FAF67" s="41"/>
      <c r="FAG67" s="42"/>
      <c r="FAH67" s="35"/>
      <c r="FAI67" s="35"/>
      <c r="FAJ67" s="36"/>
      <c r="FAK67" s="37"/>
      <c r="FAL67" s="35"/>
      <c r="FAM67" s="38"/>
      <c r="FAN67" s="39"/>
      <c r="FAO67" s="35"/>
      <c r="FAP67" s="35"/>
      <c r="FAQ67" s="35"/>
      <c r="FAR67" s="40"/>
      <c r="FAS67" s="40"/>
      <c r="FAT67" s="40"/>
      <c r="FAU67" s="40"/>
      <c r="FAV67" s="41"/>
      <c r="FAW67" s="42"/>
      <c r="FAX67" s="35"/>
      <c r="FAY67" s="35"/>
      <c r="FAZ67" s="36"/>
      <c r="FBA67" s="37"/>
      <c r="FBB67" s="35"/>
      <c r="FBC67" s="38"/>
      <c r="FBD67" s="39"/>
      <c r="FBE67" s="35"/>
      <c r="FBF67" s="35"/>
      <c r="FBG67" s="35"/>
      <c r="FBH67" s="40"/>
      <c r="FBI67" s="40"/>
      <c r="FBJ67" s="40"/>
      <c r="FBK67" s="40"/>
      <c r="FBL67" s="41"/>
      <c r="FBM67" s="42"/>
      <c r="FBN67" s="35"/>
      <c r="FBO67" s="35"/>
      <c r="FBP67" s="36"/>
      <c r="FBQ67" s="37"/>
      <c r="FBR67" s="35"/>
      <c r="FBS67" s="38"/>
      <c r="FBT67" s="39"/>
      <c r="FBU67" s="35"/>
      <c r="FBV67" s="35"/>
      <c r="FBW67" s="35"/>
      <c r="FBX67" s="40"/>
      <c r="FBY67" s="40"/>
      <c r="FBZ67" s="40"/>
      <c r="FCA67" s="40"/>
      <c r="FCB67" s="41"/>
      <c r="FCC67" s="42"/>
      <c r="FCD67" s="35"/>
      <c r="FCE67" s="35"/>
      <c r="FCF67" s="36"/>
      <c r="FCG67" s="37"/>
      <c r="FCH67" s="35"/>
      <c r="FCI67" s="38"/>
      <c r="FCJ67" s="39"/>
      <c r="FCK67" s="35"/>
      <c r="FCL67" s="35"/>
      <c r="FCM67" s="35"/>
      <c r="FCN67" s="40"/>
      <c r="FCO67" s="40"/>
      <c r="FCP67" s="40"/>
      <c r="FCQ67" s="40"/>
      <c r="FCR67" s="41"/>
      <c r="FCS67" s="42"/>
      <c r="FCT67" s="35"/>
      <c r="FCU67" s="35"/>
      <c r="FCV67" s="36"/>
      <c r="FCW67" s="37"/>
      <c r="FCX67" s="35"/>
      <c r="FCY67" s="38"/>
      <c r="FCZ67" s="39"/>
      <c r="FDA67" s="35"/>
      <c r="FDB67" s="35"/>
      <c r="FDC67" s="35"/>
      <c r="FDD67" s="40"/>
      <c r="FDE67" s="40"/>
      <c r="FDF67" s="40"/>
      <c r="FDG67" s="40"/>
      <c r="FDH67" s="41"/>
      <c r="FDI67" s="42"/>
      <c r="FDJ67" s="35"/>
      <c r="FDK67" s="35"/>
      <c r="FDL67" s="36"/>
      <c r="FDM67" s="37"/>
      <c r="FDN67" s="35"/>
      <c r="FDO67" s="38"/>
      <c r="FDP67" s="39"/>
      <c r="FDQ67" s="35"/>
      <c r="FDR67" s="35"/>
      <c r="FDS67" s="35"/>
      <c r="FDT67" s="40"/>
      <c r="FDU67" s="40"/>
      <c r="FDV67" s="40"/>
      <c r="FDW67" s="40"/>
      <c r="FDX67" s="41"/>
      <c r="FDY67" s="42"/>
      <c r="FDZ67" s="35"/>
      <c r="FEA67" s="35"/>
      <c r="FEB67" s="36"/>
      <c r="FEC67" s="37"/>
      <c r="FED67" s="35"/>
      <c r="FEE67" s="38"/>
      <c r="FEF67" s="39"/>
      <c r="FEG67" s="35"/>
      <c r="FEH67" s="35"/>
      <c r="FEI67" s="35"/>
      <c r="FEJ67" s="40"/>
      <c r="FEK67" s="40"/>
      <c r="FEL67" s="40"/>
      <c r="FEM67" s="40"/>
      <c r="FEN67" s="41"/>
      <c r="FEO67" s="42"/>
      <c r="FEP67" s="35"/>
      <c r="FEQ67" s="35"/>
      <c r="FER67" s="36"/>
      <c r="FES67" s="37"/>
      <c r="FET67" s="35"/>
      <c r="FEU67" s="38"/>
      <c r="FEV67" s="39"/>
      <c r="FEW67" s="35"/>
      <c r="FEX67" s="35"/>
      <c r="FEY67" s="35"/>
      <c r="FEZ67" s="40"/>
      <c r="FFA67" s="40"/>
      <c r="FFB67" s="40"/>
      <c r="FFC67" s="40"/>
      <c r="FFD67" s="41"/>
      <c r="FFE67" s="42"/>
      <c r="FFF67" s="35"/>
      <c r="FFG67" s="35"/>
      <c r="FFH67" s="36"/>
      <c r="FFI67" s="37"/>
      <c r="FFJ67" s="35"/>
      <c r="FFK67" s="38"/>
      <c r="FFL67" s="39"/>
      <c r="FFM67" s="35"/>
      <c r="FFN67" s="35"/>
      <c r="FFO67" s="35"/>
      <c r="FFP67" s="40"/>
      <c r="FFQ67" s="40"/>
      <c r="FFR67" s="40"/>
      <c r="FFS67" s="40"/>
      <c r="FFT67" s="41"/>
      <c r="FFU67" s="42"/>
      <c r="FFV67" s="35"/>
      <c r="FFW67" s="35"/>
      <c r="FFX67" s="36"/>
      <c r="FFY67" s="37"/>
      <c r="FFZ67" s="35"/>
      <c r="FGA67" s="38"/>
      <c r="FGB67" s="39"/>
      <c r="FGC67" s="35"/>
      <c r="FGD67" s="35"/>
      <c r="FGE67" s="35"/>
      <c r="FGF67" s="40"/>
      <c r="FGG67" s="40"/>
      <c r="FGH67" s="40"/>
      <c r="FGI67" s="40"/>
      <c r="FGJ67" s="41"/>
      <c r="FGK67" s="42"/>
      <c r="FGL67" s="35"/>
      <c r="FGM67" s="35"/>
      <c r="FGN67" s="36"/>
      <c r="FGO67" s="37"/>
      <c r="FGP67" s="35"/>
      <c r="FGQ67" s="38"/>
      <c r="FGR67" s="39"/>
      <c r="FGS67" s="35"/>
      <c r="FGT67" s="35"/>
      <c r="FGU67" s="35"/>
      <c r="FGV67" s="40"/>
      <c r="FGW67" s="40"/>
      <c r="FGX67" s="40"/>
      <c r="FGY67" s="40"/>
      <c r="FGZ67" s="41"/>
      <c r="FHA67" s="42"/>
      <c r="FHB67" s="35"/>
      <c r="FHC67" s="35"/>
      <c r="FHD67" s="36"/>
      <c r="FHE67" s="37"/>
      <c r="FHF67" s="35"/>
      <c r="FHG67" s="38"/>
      <c r="FHH67" s="39"/>
      <c r="FHI67" s="35"/>
      <c r="FHJ67" s="35"/>
      <c r="FHK67" s="35"/>
      <c r="FHL67" s="40"/>
      <c r="FHM67" s="40"/>
      <c r="FHN67" s="40"/>
      <c r="FHO67" s="40"/>
      <c r="FHP67" s="41"/>
      <c r="FHQ67" s="42"/>
      <c r="FHR67" s="35"/>
      <c r="FHS67" s="35"/>
      <c r="FHT67" s="36"/>
      <c r="FHU67" s="37"/>
      <c r="FHV67" s="35"/>
      <c r="FHW67" s="38"/>
      <c r="FHX67" s="39"/>
      <c r="FHY67" s="35"/>
      <c r="FHZ67" s="35"/>
      <c r="FIA67" s="35"/>
      <c r="FIB67" s="40"/>
      <c r="FIC67" s="40"/>
      <c r="FID67" s="40"/>
      <c r="FIE67" s="40"/>
      <c r="FIF67" s="41"/>
      <c r="FIG67" s="42"/>
      <c r="FIH67" s="35"/>
      <c r="FII67" s="35"/>
      <c r="FIJ67" s="36"/>
      <c r="FIK67" s="37"/>
      <c r="FIL67" s="35"/>
      <c r="FIM67" s="38"/>
      <c r="FIN67" s="39"/>
      <c r="FIO67" s="35"/>
      <c r="FIP67" s="35"/>
      <c r="FIQ67" s="35"/>
      <c r="FIR67" s="40"/>
      <c r="FIS67" s="40"/>
      <c r="FIT67" s="40"/>
      <c r="FIU67" s="40"/>
      <c r="FIV67" s="41"/>
      <c r="FIW67" s="42"/>
      <c r="FIX67" s="35"/>
      <c r="FIY67" s="35"/>
      <c r="FIZ67" s="36"/>
      <c r="FJA67" s="37"/>
      <c r="FJB67" s="35"/>
      <c r="FJC67" s="38"/>
      <c r="FJD67" s="39"/>
      <c r="FJE67" s="35"/>
      <c r="FJF67" s="35"/>
      <c r="FJG67" s="35"/>
      <c r="FJH67" s="40"/>
      <c r="FJI67" s="40"/>
      <c r="FJJ67" s="40"/>
      <c r="FJK67" s="40"/>
      <c r="FJL67" s="41"/>
      <c r="FJM67" s="42"/>
      <c r="FJN67" s="35"/>
      <c r="FJO67" s="35"/>
      <c r="FJP67" s="36"/>
      <c r="FJQ67" s="37"/>
      <c r="FJR67" s="35"/>
      <c r="FJS67" s="38"/>
      <c r="FJT67" s="39"/>
      <c r="FJU67" s="35"/>
      <c r="FJV67" s="35"/>
      <c r="FJW67" s="35"/>
      <c r="FJX67" s="40"/>
      <c r="FJY67" s="40"/>
      <c r="FJZ67" s="40"/>
      <c r="FKA67" s="40"/>
      <c r="FKB67" s="41"/>
      <c r="FKC67" s="42"/>
      <c r="FKD67" s="35"/>
      <c r="FKE67" s="35"/>
      <c r="FKF67" s="36"/>
      <c r="FKG67" s="37"/>
      <c r="FKH67" s="35"/>
      <c r="FKI67" s="38"/>
      <c r="FKJ67" s="39"/>
      <c r="FKK67" s="35"/>
      <c r="FKL67" s="35"/>
      <c r="FKM67" s="35"/>
      <c r="FKN67" s="40"/>
      <c r="FKO67" s="40"/>
      <c r="FKP67" s="40"/>
      <c r="FKQ67" s="40"/>
      <c r="FKR67" s="41"/>
      <c r="FKS67" s="42"/>
      <c r="FKT67" s="35"/>
      <c r="FKU67" s="35"/>
      <c r="FKV67" s="36"/>
      <c r="FKW67" s="37"/>
      <c r="FKX67" s="35"/>
      <c r="FKY67" s="38"/>
      <c r="FKZ67" s="39"/>
      <c r="FLA67" s="35"/>
      <c r="FLB67" s="35"/>
      <c r="FLC67" s="35"/>
      <c r="FLD67" s="40"/>
      <c r="FLE67" s="40"/>
      <c r="FLF67" s="40"/>
      <c r="FLG67" s="40"/>
      <c r="FLH67" s="41"/>
      <c r="FLI67" s="42"/>
      <c r="FLJ67" s="35"/>
      <c r="FLK67" s="35"/>
      <c r="FLL67" s="36"/>
      <c r="FLM67" s="37"/>
      <c r="FLN67" s="35"/>
      <c r="FLO67" s="38"/>
      <c r="FLP67" s="39"/>
      <c r="FLQ67" s="35"/>
      <c r="FLR67" s="35"/>
      <c r="FLS67" s="35"/>
      <c r="FLT67" s="40"/>
      <c r="FLU67" s="40"/>
      <c r="FLV67" s="40"/>
      <c r="FLW67" s="40"/>
      <c r="FLX67" s="41"/>
      <c r="FLY67" s="42"/>
      <c r="FLZ67" s="35"/>
      <c r="FMA67" s="35"/>
      <c r="FMB67" s="36"/>
      <c r="FMC67" s="37"/>
      <c r="FMD67" s="35"/>
      <c r="FME67" s="38"/>
      <c r="FMF67" s="39"/>
      <c r="FMG67" s="35"/>
      <c r="FMH67" s="35"/>
      <c r="FMI67" s="35"/>
      <c r="FMJ67" s="40"/>
      <c r="FMK67" s="40"/>
      <c r="FML67" s="40"/>
      <c r="FMM67" s="40"/>
      <c r="FMN67" s="41"/>
      <c r="FMO67" s="42"/>
      <c r="FMP67" s="35"/>
      <c r="FMQ67" s="35"/>
      <c r="FMR67" s="36"/>
      <c r="FMS67" s="37"/>
      <c r="FMT67" s="35"/>
      <c r="FMU67" s="38"/>
      <c r="FMV67" s="39"/>
      <c r="FMW67" s="35"/>
      <c r="FMX67" s="35"/>
      <c r="FMY67" s="35"/>
      <c r="FMZ67" s="40"/>
      <c r="FNA67" s="40"/>
      <c r="FNB67" s="40"/>
      <c r="FNC67" s="40"/>
      <c r="FND67" s="41"/>
      <c r="FNE67" s="42"/>
      <c r="FNF67" s="35"/>
      <c r="FNG67" s="35"/>
      <c r="FNH67" s="36"/>
      <c r="FNI67" s="37"/>
      <c r="FNJ67" s="35"/>
      <c r="FNK67" s="38"/>
      <c r="FNL67" s="39"/>
      <c r="FNM67" s="35"/>
      <c r="FNN67" s="35"/>
      <c r="FNO67" s="35"/>
      <c r="FNP67" s="40"/>
      <c r="FNQ67" s="40"/>
      <c r="FNR67" s="40"/>
      <c r="FNS67" s="40"/>
      <c r="FNT67" s="41"/>
      <c r="FNU67" s="42"/>
      <c r="FNV67" s="35"/>
      <c r="FNW67" s="35"/>
      <c r="FNX67" s="36"/>
      <c r="FNY67" s="37"/>
      <c r="FNZ67" s="35"/>
      <c r="FOA67" s="38"/>
      <c r="FOB67" s="39"/>
      <c r="FOC67" s="35"/>
      <c r="FOD67" s="35"/>
      <c r="FOE67" s="35"/>
      <c r="FOF67" s="40"/>
      <c r="FOG67" s="40"/>
      <c r="FOH67" s="40"/>
      <c r="FOI67" s="40"/>
      <c r="FOJ67" s="41"/>
      <c r="FOK67" s="42"/>
      <c r="FOL67" s="35"/>
      <c r="FOM67" s="35"/>
      <c r="FON67" s="36"/>
      <c r="FOO67" s="37"/>
      <c r="FOP67" s="35"/>
      <c r="FOQ67" s="38"/>
      <c r="FOR67" s="39"/>
      <c r="FOS67" s="35"/>
      <c r="FOT67" s="35"/>
      <c r="FOU67" s="35"/>
      <c r="FOV67" s="40"/>
      <c r="FOW67" s="40"/>
      <c r="FOX67" s="40"/>
      <c r="FOY67" s="40"/>
      <c r="FOZ67" s="41"/>
      <c r="FPA67" s="42"/>
      <c r="FPB67" s="35"/>
      <c r="FPC67" s="35"/>
      <c r="FPD67" s="36"/>
      <c r="FPE67" s="37"/>
      <c r="FPF67" s="35"/>
      <c r="FPG67" s="38"/>
      <c r="FPH67" s="39"/>
      <c r="FPI67" s="35"/>
      <c r="FPJ67" s="35"/>
      <c r="FPK67" s="35"/>
      <c r="FPL67" s="40"/>
      <c r="FPM67" s="40"/>
      <c r="FPN67" s="40"/>
      <c r="FPO67" s="40"/>
      <c r="FPP67" s="41"/>
      <c r="FPQ67" s="42"/>
      <c r="FPR67" s="35"/>
      <c r="FPS67" s="35"/>
      <c r="FPT67" s="36"/>
      <c r="FPU67" s="37"/>
      <c r="FPV67" s="35"/>
      <c r="FPW67" s="38"/>
      <c r="FPX67" s="39"/>
      <c r="FPY67" s="35"/>
      <c r="FPZ67" s="35"/>
      <c r="FQA67" s="35"/>
      <c r="FQB67" s="40"/>
      <c r="FQC67" s="40"/>
      <c r="FQD67" s="40"/>
      <c r="FQE67" s="40"/>
      <c r="FQF67" s="41"/>
      <c r="FQG67" s="42"/>
      <c r="FQH67" s="35"/>
      <c r="FQI67" s="35"/>
      <c r="FQJ67" s="36"/>
      <c r="FQK67" s="37"/>
      <c r="FQL67" s="35"/>
      <c r="FQM67" s="38"/>
      <c r="FQN67" s="39"/>
      <c r="FQO67" s="35"/>
      <c r="FQP67" s="35"/>
      <c r="FQQ67" s="35"/>
      <c r="FQR67" s="40"/>
      <c r="FQS67" s="40"/>
      <c r="FQT67" s="40"/>
      <c r="FQU67" s="40"/>
      <c r="FQV67" s="41"/>
      <c r="FQW67" s="42"/>
      <c r="FQX67" s="35"/>
      <c r="FQY67" s="35"/>
      <c r="FQZ67" s="36"/>
      <c r="FRA67" s="37"/>
      <c r="FRB67" s="35"/>
      <c r="FRC67" s="38"/>
      <c r="FRD67" s="39"/>
      <c r="FRE67" s="35"/>
      <c r="FRF67" s="35"/>
      <c r="FRG67" s="35"/>
      <c r="FRH67" s="40"/>
      <c r="FRI67" s="40"/>
      <c r="FRJ67" s="40"/>
      <c r="FRK67" s="40"/>
      <c r="FRL67" s="41"/>
      <c r="FRM67" s="42"/>
      <c r="FRN67" s="35"/>
      <c r="FRO67" s="35"/>
      <c r="FRP67" s="36"/>
      <c r="FRQ67" s="37"/>
      <c r="FRR67" s="35"/>
      <c r="FRS67" s="38"/>
      <c r="FRT67" s="39"/>
      <c r="FRU67" s="35"/>
      <c r="FRV67" s="35"/>
      <c r="FRW67" s="35"/>
      <c r="FRX67" s="40"/>
      <c r="FRY67" s="40"/>
      <c r="FRZ67" s="40"/>
      <c r="FSA67" s="40"/>
      <c r="FSB67" s="41"/>
      <c r="FSC67" s="42"/>
      <c r="FSD67" s="35"/>
      <c r="FSE67" s="35"/>
      <c r="FSF67" s="36"/>
      <c r="FSG67" s="37"/>
      <c r="FSH67" s="35"/>
      <c r="FSI67" s="38"/>
      <c r="FSJ67" s="39"/>
      <c r="FSK67" s="35"/>
      <c r="FSL67" s="35"/>
      <c r="FSM67" s="35"/>
      <c r="FSN67" s="40"/>
      <c r="FSO67" s="40"/>
      <c r="FSP67" s="40"/>
      <c r="FSQ67" s="40"/>
      <c r="FSR67" s="41"/>
      <c r="FSS67" s="42"/>
      <c r="FST67" s="35"/>
      <c r="FSU67" s="35"/>
      <c r="FSV67" s="36"/>
      <c r="FSW67" s="37"/>
      <c r="FSX67" s="35"/>
      <c r="FSY67" s="38"/>
      <c r="FSZ67" s="39"/>
      <c r="FTA67" s="35"/>
      <c r="FTB67" s="35"/>
      <c r="FTC67" s="35"/>
      <c r="FTD67" s="40"/>
      <c r="FTE67" s="40"/>
      <c r="FTF67" s="40"/>
      <c r="FTG67" s="40"/>
      <c r="FTH67" s="41"/>
      <c r="FTI67" s="42"/>
      <c r="FTJ67" s="35"/>
      <c r="FTK67" s="35"/>
      <c r="FTL67" s="36"/>
      <c r="FTM67" s="37"/>
      <c r="FTN67" s="35"/>
      <c r="FTO67" s="38"/>
      <c r="FTP67" s="39"/>
      <c r="FTQ67" s="35"/>
      <c r="FTR67" s="35"/>
      <c r="FTS67" s="35"/>
      <c r="FTT67" s="40"/>
      <c r="FTU67" s="40"/>
      <c r="FTV67" s="40"/>
      <c r="FTW67" s="40"/>
      <c r="FTX67" s="41"/>
      <c r="FTY67" s="42"/>
      <c r="FTZ67" s="35"/>
      <c r="FUA67" s="35"/>
      <c r="FUB67" s="36"/>
      <c r="FUC67" s="37"/>
      <c r="FUD67" s="35"/>
      <c r="FUE67" s="38"/>
      <c r="FUF67" s="39"/>
      <c r="FUG67" s="35"/>
      <c r="FUH67" s="35"/>
      <c r="FUI67" s="35"/>
      <c r="FUJ67" s="40"/>
      <c r="FUK67" s="40"/>
      <c r="FUL67" s="40"/>
      <c r="FUM67" s="40"/>
      <c r="FUN67" s="41"/>
      <c r="FUO67" s="42"/>
      <c r="FUP67" s="35"/>
      <c r="FUQ67" s="35"/>
      <c r="FUR67" s="36"/>
      <c r="FUS67" s="37"/>
      <c r="FUT67" s="35"/>
      <c r="FUU67" s="38"/>
      <c r="FUV67" s="39"/>
      <c r="FUW67" s="35"/>
      <c r="FUX67" s="35"/>
      <c r="FUY67" s="35"/>
      <c r="FUZ67" s="40"/>
      <c r="FVA67" s="40"/>
      <c r="FVB67" s="40"/>
      <c r="FVC67" s="40"/>
      <c r="FVD67" s="41"/>
      <c r="FVE67" s="42"/>
      <c r="FVF67" s="35"/>
      <c r="FVG67" s="35"/>
      <c r="FVH67" s="36"/>
      <c r="FVI67" s="37"/>
      <c r="FVJ67" s="35"/>
      <c r="FVK67" s="38"/>
      <c r="FVL67" s="39"/>
      <c r="FVM67" s="35"/>
      <c r="FVN67" s="35"/>
      <c r="FVO67" s="35"/>
      <c r="FVP67" s="40"/>
      <c r="FVQ67" s="40"/>
      <c r="FVR67" s="40"/>
      <c r="FVS67" s="40"/>
      <c r="FVT67" s="41"/>
      <c r="FVU67" s="42"/>
      <c r="FVV67" s="35"/>
      <c r="FVW67" s="35"/>
      <c r="FVX67" s="36"/>
      <c r="FVY67" s="37"/>
      <c r="FVZ67" s="35"/>
      <c r="FWA67" s="38"/>
      <c r="FWB67" s="39"/>
      <c r="FWC67" s="35"/>
      <c r="FWD67" s="35"/>
      <c r="FWE67" s="35"/>
      <c r="FWF67" s="40"/>
      <c r="FWG67" s="40"/>
      <c r="FWH67" s="40"/>
      <c r="FWI67" s="40"/>
      <c r="FWJ67" s="41"/>
      <c r="FWK67" s="42"/>
      <c r="FWL67" s="35"/>
      <c r="FWM67" s="35"/>
      <c r="FWN67" s="36"/>
      <c r="FWO67" s="37"/>
      <c r="FWP67" s="35"/>
      <c r="FWQ67" s="38"/>
      <c r="FWR67" s="39"/>
      <c r="FWS67" s="35"/>
      <c r="FWT67" s="35"/>
      <c r="FWU67" s="35"/>
      <c r="FWV67" s="40"/>
      <c r="FWW67" s="40"/>
      <c r="FWX67" s="40"/>
      <c r="FWY67" s="40"/>
      <c r="FWZ67" s="41"/>
      <c r="FXA67" s="42"/>
      <c r="FXB67" s="35"/>
      <c r="FXC67" s="35"/>
      <c r="FXD67" s="36"/>
      <c r="FXE67" s="37"/>
      <c r="FXF67" s="35"/>
      <c r="FXG67" s="38"/>
      <c r="FXH67" s="39"/>
      <c r="FXI67" s="35"/>
      <c r="FXJ67" s="35"/>
      <c r="FXK67" s="35"/>
      <c r="FXL67" s="40"/>
      <c r="FXM67" s="40"/>
      <c r="FXN67" s="40"/>
      <c r="FXO67" s="40"/>
      <c r="FXP67" s="41"/>
      <c r="FXQ67" s="42"/>
      <c r="FXR67" s="35"/>
      <c r="FXS67" s="35"/>
      <c r="FXT67" s="36"/>
      <c r="FXU67" s="37"/>
      <c r="FXV67" s="35"/>
      <c r="FXW67" s="38"/>
      <c r="FXX67" s="39"/>
      <c r="FXY67" s="35"/>
      <c r="FXZ67" s="35"/>
      <c r="FYA67" s="35"/>
      <c r="FYB67" s="40"/>
      <c r="FYC67" s="40"/>
      <c r="FYD67" s="40"/>
      <c r="FYE67" s="40"/>
      <c r="FYF67" s="41"/>
      <c r="FYG67" s="42"/>
      <c r="FYH67" s="35"/>
      <c r="FYI67" s="35"/>
      <c r="FYJ67" s="36"/>
      <c r="FYK67" s="37"/>
      <c r="FYL67" s="35"/>
      <c r="FYM67" s="38"/>
      <c r="FYN67" s="39"/>
      <c r="FYO67" s="35"/>
      <c r="FYP67" s="35"/>
      <c r="FYQ67" s="35"/>
      <c r="FYR67" s="40"/>
      <c r="FYS67" s="40"/>
      <c r="FYT67" s="40"/>
      <c r="FYU67" s="40"/>
      <c r="FYV67" s="41"/>
      <c r="FYW67" s="42"/>
      <c r="FYX67" s="35"/>
      <c r="FYY67" s="35"/>
      <c r="FYZ67" s="36"/>
      <c r="FZA67" s="37"/>
      <c r="FZB67" s="35"/>
      <c r="FZC67" s="38"/>
      <c r="FZD67" s="39"/>
      <c r="FZE67" s="35"/>
      <c r="FZF67" s="35"/>
      <c r="FZG67" s="35"/>
      <c r="FZH67" s="40"/>
      <c r="FZI67" s="40"/>
      <c r="FZJ67" s="40"/>
      <c r="FZK67" s="40"/>
      <c r="FZL67" s="41"/>
      <c r="FZM67" s="42"/>
      <c r="FZN67" s="35"/>
      <c r="FZO67" s="35"/>
      <c r="FZP67" s="36"/>
      <c r="FZQ67" s="37"/>
      <c r="FZR67" s="35"/>
      <c r="FZS67" s="38"/>
      <c r="FZT67" s="39"/>
      <c r="FZU67" s="35"/>
      <c r="FZV67" s="35"/>
      <c r="FZW67" s="35"/>
      <c r="FZX67" s="40"/>
      <c r="FZY67" s="40"/>
      <c r="FZZ67" s="40"/>
      <c r="GAA67" s="40"/>
      <c r="GAB67" s="41"/>
      <c r="GAC67" s="42"/>
      <c r="GAD67" s="35"/>
      <c r="GAE67" s="35"/>
      <c r="GAF67" s="36"/>
      <c r="GAG67" s="37"/>
      <c r="GAH67" s="35"/>
      <c r="GAI67" s="38"/>
      <c r="GAJ67" s="39"/>
      <c r="GAK67" s="35"/>
      <c r="GAL67" s="35"/>
      <c r="GAM67" s="35"/>
      <c r="GAN67" s="40"/>
      <c r="GAO67" s="40"/>
      <c r="GAP67" s="40"/>
      <c r="GAQ67" s="40"/>
      <c r="GAR67" s="41"/>
      <c r="GAS67" s="42"/>
      <c r="GAT67" s="35"/>
      <c r="GAU67" s="35"/>
      <c r="GAV67" s="36"/>
      <c r="GAW67" s="37"/>
      <c r="GAX67" s="35"/>
      <c r="GAY67" s="38"/>
      <c r="GAZ67" s="39"/>
      <c r="GBA67" s="35"/>
      <c r="GBB67" s="35"/>
      <c r="GBC67" s="35"/>
      <c r="GBD67" s="40"/>
      <c r="GBE67" s="40"/>
      <c r="GBF67" s="40"/>
      <c r="GBG67" s="40"/>
      <c r="GBH67" s="41"/>
      <c r="GBI67" s="42"/>
      <c r="GBJ67" s="35"/>
      <c r="GBK67" s="35"/>
      <c r="GBL67" s="36"/>
      <c r="GBM67" s="37"/>
      <c r="GBN67" s="35"/>
      <c r="GBO67" s="38"/>
      <c r="GBP67" s="39"/>
      <c r="GBQ67" s="35"/>
      <c r="GBR67" s="35"/>
      <c r="GBS67" s="35"/>
      <c r="GBT67" s="40"/>
      <c r="GBU67" s="40"/>
      <c r="GBV67" s="40"/>
      <c r="GBW67" s="40"/>
      <c r="GBX67" s="41"/>
      <c r="GBY67" s="42"/>
      <c r="GBZ67" s="35"/>
      <c r="GCA67" s="35"/>
      <c r="GCB67" s="36"/>
      <c r="GCC67" s="37"/>
      <c r="GCD67" s="35"/>
      <c r="GCE67" s="38"/>
      <c r="GCF67" s="39"/>
      <c r="GCG67" s="35"/>
      <c r="GCH67" s="35"/>
      <c r="GCI67" s="35"/>
      <c r="GCJ67" s="40"/>
      <c r="GCK67" s="40"/>
      <c r="GCL67" s="40"/>
      <c r="GCM67" s="40"/>
      <c r="GCN67" s="41"/>
      <c r="GCO67" s="42"/>
      <c r="GCP67" s="35"/>
      <c r="GCQ67" s="35"/>
      <c r="GCR67" s="36"/>
      <c r="GCS67" s="37"/>
      <c r="GCT67" s="35"/>
      <c r="GCU67" s="38"/>
      <c r="GCV67" s="39"/>
      <c r="GCW67" s="35"/>
      <c r="GCX67" s="35"/>
      <c r="GCY67" s="35"/>
      <c r="GCZ67" s="40"/>
      <c r="GDA67" s="40"/>
      <c r="GDB67" s="40"/>
      <c r="GDC67" s="40"/>
      <c r="GDD67" s="41"/>
      <c r="GDE67" s="42"/>
      <c r="GDF67" s="35"/>
      <c r="GDG67" s="35"/>
      <c r="GDH67" s="36"/>
      <c r="GDI67" s="37"/>
      <c r="GDJ67" s="35"/>
      <c r="GDK67" s="38"/>
      <c r="GDL67" s="39"/>
      <c r="GDM67" s="35"/>
      <c r="GDN67" s="35"/>
      <c r="GDO67" s="35"/>
      <c r="GDP67" s="40"/>
      <c r="GDQ67" s="40"/>
      <c r="GDR67" s="40"/>
      <c r="GDS67" s="40"/>
      <c r="GDT67" s="41"/>
      <c r="GDU67" s="42"/>
      <c r="GDV67" s="35"/>
      <c r="GDW67" s="35"/>
      <c r="GDX67" s="36"/>
      <c r="GDY67" s="37"/>
      <c r="GDZ67" s="35"/>
      <c r="GEA67" s="38"/>
      <c r="GEB67" s="39"/>
      <c r="GEC67" s="35"/>
      <c r="GED67" s="35"/>
      <c r="GEE67" s="35"/>
      <c r="GEF67" s="40"/>
      <c r="GEG67" s="40"/>
      <c r="GEH67" s="40"/>
      <c r="GEI67" s="40"/>
      <c r="GEJ67" s="41"/>
      <c r="GEK67" s="42"/>
      <c r="GEL67" s="35"/>
      <c r="GEM67" s="35"/>
      <c r="GEN67" s="36"/>
      <c r="GEO67" s="37"/>
      <c r="GEP67" s="35"/>
      <c r="GEQ67" s="38"/>
      <c r="GER67" s="39"/>
      <c r="GES67" s="35"/>
      <c r="GET67" s="35"/>
      <c r="GEU67" s="35"/>
      <c r="GEV67" s="40"/>
      <c r="GEW67" s="40"/>
      <c r="GEX67" s="40"/>
      <c r="GEY67" s="40"/>
      <c r="GEZ67" s="41"/>
      <c r="GFA67" s="42"/>
      <c r="GFB67" s="35"/>
      <c r="GFC67" s="35"/>
      <c r="GFD67" s="36"/>
      <c r="GFE67" s="37"/>
      <c r="GFF67" s="35"/>
      <c r="GFG67" s="38"/>
      <c r="GFH67" s="39"/>
      <c r="GFI67" s="35"/>
      <c r="GFJ67" s="35"/>
      <c r="GFK67" s="35"/>
      <c r="GFL67" s="40"/>
      <c r="GFM67" s="40"/>
      <c r="GFN67" s="40"/>
      <c r="GFO67" s="40"/>
      <c r="GFP67" s="41"/>
      <c r="GFQ67" s="42"/>
      <c r="GFR67" s="35"/>
      <c r="GFS67" s="35"/>
      <c r="GFT67" s="36"/>
      <c r="GFU67" s="37"/>
      <c r="GFV67" s="35"/>
      <c r="GFW67" s="38"/>
      <c r="GFX67" s="39"/>
      <c r="GFY67" s="35"/>
      <c r="GFZ67" s="35"/>
      <c r="GGA67" s="35"/>
      <c r="GGB67" s="40"/>
      <c r="GGC67" s="40"/>
      <c r="GGD67" s="40"/>
      <c r="GGE67" s="40"/>
      <c r="GGF67" s="41"/>
      <c r="GGG67" s="42"/>
      <c r="GGH67" s="35"/>
      <c r="GGI67" s="35"/>
      <c r="GGJ67" s="36"/>
      <c r="GGK67" s="37"/>
      <c r="GGL67" s="35"/>
      <c r="GGM67" s="38"/>
      <c r="GGN67" s="39"/>
      <c r="GGO67" s="35"/>
      <c r="GGP67" s="35"/>
      <c r="GGQ67" s="35"/>
      <c r="GGR67" s="40"/>
      <c r="GGS67" s="40"/>
      <c r="GGT67" s="40"/>
      <c r="GGU67" s="40"/>
      <c r="GGV67" s="41"/>
      <c r="GGW67" s="42"/>
      <c r="GGX67" s="35"/>
      <c r="GGY67" s="35"/>
      <c r="GGZ67" s="36"/>
      <c r="GHA67" s="37"/>
      <c r="GHB67" s="35"/>
      <c r="GHC67" s="38"/>
      <c r="GHD67" s="39"/>
      <c r="GHE67" s="35"/>
      <c r="GHF67" s="35"/>
      <c r="GHG67" s="35"/>
      <c r="GHH67" s="40"/>
      <c r="GHI67" s="40"/>
      <c r="GHJ67" s="40"/>
      <c r="GHK67" s="40"/>
      <c r="GHL67" s="41"/>
      <c r="GHM67" s="42"/>
      <c r="GHN67" s="35"/>
      <c r="GHO67" s="35"/>
      <c r="GHP67" s="36"/>
      <c r="GHQ67" s="37"/>
      <c r="GHR67" s="35"/>
      <c r="GHS67" s="38"/>
      <c r="GHT67" s="39"/>
      <c r="GHU67" s="35"/>
      <c r="GHV67" s="35"/>
      <c r="GHW67" s="35"/>
      <c r="GHX67" s="40"/>
      <c r="GHY67" s="40"/>
      <c r="GHZ67" s="40"/>
      <c r="GIA67" s="40"/>
      <c r="GIB67" s="41"/>
      <c r="GIC67" s="42"/>
      <c r="GID67" s="35"/>
      <c r="GIE67" s="35"/>
      <c r="GIF67" s="36"/>
      <c r="GIG67" s="37"/>
      <c r="GIH67" s="35"/>
      <c r="GII67" s="38"/>
      <c r="GIJ67" s="39"/>
      <c r="GIK67" s="35"/>
      <c r="GIL67" s="35"/>
      <c r="GIM67" s="35"/>
      <c r="GIN67" s="40"/>
      <c r="GIO67" s="40"/>
      <c r="GIP67" s="40"/>
      <c r="GIQ67" s="40"/>
      <c r="GIR67" s="41"/>
      <c r="GIS67" s="42"/>
      <c r="GIT67" s="35"/>
      <c r="GIU67" s="35"/>
      <c r="GIV67" s="36"/>
      <c r="GIW67" s="37"/>
      <c r="GIX67" s="35"/>
      <c r="GIY67" s="38"/>
      <c r="GIZ67" s="39"/>
      <c r="GJA67" s="35"/>
      <c r="GJB67" s="35"/>
      <c r="GJC67" s="35"/>
      <c r="GJD67" s="40"/>
      <c r="GJE67" s="40"/>
      <c r="GJF67" s="40"/>
      <c r="GJG67" s="40"/>
      <c r="GJH67" s="41"/>
      <c r="GJI67" s="42"/>
      <c r="GJJ67" s="35"/>
      <c r="GJK67" s="35"/>
      <c r="GJL67" s="36"/>
      <c r="GJM67" s="37"/>
      <c r="GJN67" s="35"/>
      <c r="GJO67" s="38"/>
      <c r="GJP67" s="39"/>
      <c r="GJQ67" s="35"/>
      <c r="GJR67" s="35"/>
      <c r="GJS67" s="35"/>
      <c r="GJT67" s="40"/>
      <c r="GJU67" s="40"/>
      <c r="GJV67" s="40"/>
      <c r="GJW67" s="40"/>
      <c r="GJX67" s="41"/>
      <c r="GJY67" s="42"/>
      <c r="GJZ67" s="35"/>
      <c r="GKA67" s="35"/>
      <c r="GKB67" s="36"/>
      <c r="GKC67" s="37"/>
      <c r="GKD67" s="35"/>
      <c r="GKE67" s="38"/>
      <c r="GKF67" s="39"/>
      <c r="GKG67" s="35"/>
      <c r="GKH67" s="35"/>
      <c r="GKI67" s="35"/>
      <c r="GKJ67" s="40"/>
      <c r="GKK67" s="40"/>
      <c r="GKL67" s="40"/>
      <c r="GKM67" s="40"/>
      <c r="GKN67" s="41"/>
      <c r="GKO67" s="42"/>
      <c r="GKP67" s="35"/>
      <c r="GKQ67" s="35"/>
      <c r="GKR67" s="36"/>
      <c r="GKS67" s="37"/>
      <c r="GKT67" s="35"/>
      <c r="GKU67" s="38"/>
      <c r="GKV67" s="39"/>
      <c r="GKW67" s="35"/>
      <c r="GKX67" s="35"/>
      <c r="GKY67" s="35"/>
      <c r="GKZ67" s="40"/>
      <c r="GLA67" s="40"/>
      <c r="GLB67" s="40"/>
      <c r="GLC67" s="40"/>
      <c r="GLD67" s="41"/>
      <c r="GLE67" s="42"/>
      <c r="GLF67" s="35"/>
      <c r="GLG67" s="35"/>
      <c r="GLH67" s="36"/>
      <c r="GLI67" s="37"/>
      <c r="GLJ67" s="35"/>
      <c r="GLK67" s="38"/>
      <c r="GLL67" s="39"/>
      <c r="GLM67" s="35"/>
      <c r="GLN67" s="35"/>
      <c r="GLO67" s="35"/>
      <c r="GLP67" s="40"/>
      <c r="GLQ67" s="40"/>
      <c r="GLR67" s="40"/>
      <c r="GLS67" s="40"/>
      <c r="GLT67" s="41"/>
      <c r="GLU67" s="42"/>
      <c r="GLV67" s="35"/>
      <c r="GLW67" s="35"/>
      <c r="GLX67" s="36"/>
      <c r="GLY67" s="37"/>
      <c r="GLZ67" s="35"/>
      <c r="GMA67" s="38"/>
      <c r="GMB67" s="39"/>
      <c r="GMC67" s="35"/>
      <c r="GMD67" s="35"/>
      <c r="GME67" s="35"/>
      <c r="GMF67" s="40"/>
      <c r="GMG67" s="40"/>
      <c r="GMH67" s="40"/>
      <c r="GMI67" s="40"/>
      <c r="GMJ67" s="41"/>
      <c r="GMK67" s="42"/>
      <c r="GML67" s="35"/>
      <c r="GMM67" s="35"/>
      <c r="GMN67" s="36"/>
      <c r="GMO67" s="37"/>
      <c r="GMP67" s="35"/>
      <c r="GMQ67" s="38"/>
      <c r="GMR67" s="39"/>
      <c r="GMS67" s="35"/>
      <c r="GMT67" s="35"/>
      <c r="GMU67" s="35"/>
      <c r="GMV67" s="40"/>
      <c r="GMW67" s="40"/>
      <c r="GMX67" s="40"/>
      <c r="GMY67" s="40"/>
      <c r="GMZ67" s="41"/>
      <c r="GNA67" s="42"/>
      <c r="GNB67" s="35"/>
      <c r="GNC67" s="35"/>
      <c r="GND67" s="36"/>
      <c r="GNE67" s="37"/>
      <c r="GNF67" s="35"/>
      <c r="GNG67" s="38"/>
      <c r="GNH67" s="39"/>
      <c r="GNI67" s="35"/>
      <c r="GNJ67" s="35"/>
      <c r="GNK67" s="35"/>
      <c r="GNL67" s="40"/>
      <c r="GNM67" s="40"/>
      <c r="GNN67" s="40"/>
      <c r="GNO67" s="40"/>
      <c r="GNP67" s="41"/>
      <c r="GNQ67" s="42"/>
      <c r="GNR67" s="35"/>
      <c r="GNS67" s="35"/>
      <c r="GNT67" s="36"/>
      <c r="GNU67" s="37"/>
      <c r="GNV67" s="35"/>
      <c r="GNW67" s="38"/>
      <c r="GNX67" s="39"/>
      <c r="GNY67" s="35"/>
      <c r="GNZ67" s="35"/>
      <c r="GOA67" s="35"/>
      <c r="GOB67" s="40"/>
      <c r="GOC67" s="40"/>
      <c r="GOD67" s="40"/>
      <c r="GOE67" s="40"/>
      <c r="GOF67" s="41"/>
      <c r="GOG67" s="42"/>
      <c r="GOH67" s="35"/>
      <c r="GOI67" s="35"/>
      <c r="GOJ67" s="36"/>
      <c r="GOK67" s="37"/>
      <c r="GOL67" s="35"/>
      <c r="GOM67" s="38"/>
      <c r="GON67" s="39"/>
      <c r="GOO67" s="35"/>
      <c r="GOP67" s="35"/>
      <c r="GOQ67" s="35"/>
      <c r="GOR67" s="40"/>
      <c r="GOS67" s="40"/>
      <c r="GOT67" s="40"/>
      <c r="GOU67" s="40"/>
      <c r="GOV67" s="41"/>
      <c r="GOW67" s="42"/>
      <c r="GOX67" s="35"/>
      <c r="GOY67" s="35"/>
      <c r="GOZ67" s="36"/>
      <c r="GPA67" s="37"/>
      <c r="GPB67" s="35"/>
      <c r="GPC67" s="38"/>
      <c r="GPD67" s="39"/>
      <c r="GPE67" s="35"/>
      <c r="GPF67" s="35"/>
      <c r="GPG67" s="35"/>
      <c r="GPH67" s="40"/>
      <c r="GPI67" s="40"/>
      <c r="GPJ67" s="40"/>
      <c r="GPK67" s="40"/>
      <c r="GPL67" s="41"/>
      <c r="GPM67" s="42"/>
      <c r="GPN67" s="35"/>
      <c r="GPO67" s="35"/>
      <c r="GPP67" s="36"/>
      <c r="GPQ67" s="37"/>
      <c r="GPR67" s="35"/>
      <c r="GPS67" s="38"/>
      <c r="GPT67" s="39"/>
      <c r="GPU67" s="35"/>
      <c r="GPV67" s="35"/>
      <c r="GPW67" s="35"/>
      <c r="GPX67" s="40"/>
      <c r="GPY67" s="40"/>
      <c r="GPZ67" s="40"/>
      <c r="GQA67" s="40"/>
      <c r="GQB67" s="41"/>
      <c r="GQC67" s="42"/>
      <c r="GQD67" s="35"/>
      <c r="GQE67" s="35"/>
      <c r="GQF67" s="36"/>
      <c r="GQG67" s="37"/>
      <c r="GQH67" s="35"/>
      <c r="GQI67" s="38"/>
      <c r="GQJ67" s="39"/>
      <c r="GQK67" s="35"/>
      <c r="GQL67" s="35"/>
      <c r="GQM67" s="35"/>
      <c r="GQN67" s="40"/>
      <c r="GQO67" s="40"/>
      <c r="GQP67" s="40"/>
      <c r="GQQ67" s="40"/>
      <c r="GQR67" s="41"/>
      <c r="GQS67" s="42"/>
      <c r="GQT67" s="35"/>
      <c r="GQU67" s="35"/>
      <c r="GQV67" s="36"/>
      <c r="GQW67" s="37"/>
      <c r="GQX67" s="35"/>
      <c r="GQY67" s="38"/>
      <c r="GQZ67" s="39"/>
      <c r="GRA67" s="35"/>
      <c r="GRB67" s="35"/>
      <c r="GRC67" s="35"/>
      <c r="GRD67" s="40"/>
      <c r="GRE67" s="40"/>
      <c r="GRF67" s="40"/>
      <c r="GRG67" s="40"/>
      <c r="GRH67" s="41"/>
      <c r="GRI67" s="42"/>
      <c r="GRJ67" s="35"/>
      <c r="GRK67" s="35"/>
      <c r="GRL67" s="36"/>
      <c r="GRM67" s="37"/>
      <c r="GRN67" s="35"/>
      <c r="GRO67" s="38"/>
      <c r="GRP67" s="39"/>
      <c r="GRQ67" s="35"/>
      <c r="GRR67" s="35"/>
      <c r="GRS67" s="35"/>
      <c r="GRT67" s="40"/>
      <c r="GRU67" s="40"/>
      <c r="GRV67" s="40"/>
      <c r="GRW67" s="40"/>
      <c r="GRX67" s="41"/>
      <c r="GRY67" s="42"/>
      <c r="GRZ67" s="35"/>
      <c r="GSA67" s="35"/>
      <c r="GSB67" s="36"/>
      <c r="GSC67" s="37"/>
      <c r="GSD67" s="35"/>
      <c r="GSE67" s="38"/>
      <c r="GSF67" s="39"/>
      <c r="GSG67" s="35"/>
      <c r="GSH67" s="35"/>
      <c r="GSI67" s="35"/>
      <c r="GSJ67" s="40"/>
      <c r="GSK67" s="40"/>
      <c r="GSL67" s="40"/>
      <c r="GSM67" s="40"/>
      <c r="GSN67" s="41"/>
      <c r="GSO67" s="42"/>
      <c r="GSP67" s="35"/>
      <c r="GSQ67" s="35"/>
      <c r="GSR67" s="36"/>
      <c r="GSS67" s="37"/>
      <c r="GST67" s="35"/>
      <c r="GSU67" s="38"/>
      <c r="GSV67" s="39"/>
      <c r="GSW67" s="35"/>
      <c r="GSX67" s="35"/>
      <c r="GSY67" s="35"/>
      <c r="GSZ67" s="40"/>
      <c r="GTA67" s="40"/>
      <c r="GTB67" s="40"/>
      <c r="GTC67" s="40"/>
      <c r="GTD67" s="41"/>
      <c r="GTE67" s="42"/>
      <c r="GTF67" s="35"/>
      <c r="GTG67" s="35"/>
      <c r="GTH67" s="36"/>
      <c r="GTI67" s="37"/>
      <c r="GTJ67" s="35"/>
      <c r="GTK67" s="38"/>
      <c r="GTL67" s="39"/>
      <c r="GTM67" s="35"/>
      <c r="GTN67" s="35"/>
      <c r="GTO67" s="35"/>
      <c r="GTP67" s="40"/>
      <c r="GTQ67" s="40"/>
      <c r="GTR67" s="40"/>
      <c r="GTS67" s="40"/>
      <c r="GTT67" s="41"/>
      <c r="GTU67" s="42"/>
      <c r="GTV67" s="35"/>
      <c r="GTW67" s="35"/>
      <c r="GTX67" s="36"/>
      <c r="GTY67" s="37"/>
      <c r="GTZ67" s="35"/>
      <c r="GUA67" s="38"/>
      <c r="GUB67" s="39"/>
      <c r="GUC67" s="35"/>
      <c r="GUD67" s="35"/>
      <c r="GUE67" s="35"/>
      <c r="GUF67" s="40"/>
      <c r="GUG67" s="40"/>
      <c r="GUH67" s="40"/>
      <c r="GUI67" s="40"/>
      <c r="GUJ67" s="41"/>
      <c r="GUK67" s="42"/>
      <c r="GUL67" s="35"/>
      <c r="GUM67" s="35"/>
      <c r="GUN67" s="36"/>
      <c r="GUO67" s="37"/>
      <c r="GUP67" s="35"/>
      <c r="GUQ67" s="38"/>
      <c r="GUR67" s="39"/>
      <c r="GUS67" s="35"/>
      <c r="GUT67" s="35"/>
      <c r="GUU67" s="35"/>
      <c r="GUV67" s="40"/>
      <c r="GUW67" s="40"/>
      <c r="GUX67" s="40"/>
      <c r="GUY67" s="40"/>
      <c r="GUZ67" s="41"/>
      <c r="GVA67" s="42"/>
      <c r="GVB67" s="35"/>
      <c r="GVC67" s="35"/>
      <c r="GVD67" s="36"/>
      <c r="GVE67" s="37"/>
      <c r="GVF67" s="35"/>
      <c r="GVG67" s="38"/>
      <c r="GVH67" s="39"/>
      <c r="GVI67" s="35"/>
      <c r="GVJ67" s="35"/>
      <c r="GVK67" s="35"/>
      <c r="GVL67" s="40"/>
      <c r="GVM67" s="40"/>
      <c r="GVN67" s="40"/>
      <c r="GVO67" s="40"/>
      <c r="GVP67" s="41"/>
      <c r="GVQ67" s="42"/>
      <c r="GVR67" s="35"/>
      <c r="GVS67" s="35"/>
      <c r="GVT67" s="36"/>
      <c r="GVU67" s="37"/>
      <c r="GVV67" s="35"/>
      <c r="GVW67" s="38"/>
      <c r="GVX67" s="39"/>
      <c r="GVY67" s="35"/>
      <c r="GVZ67" s="35"/>
      <c r="GWA67" s="35"/>
      <c r="GWB67" s="40"/>
      <c r="GWC67" s="40"/>
      <c r="GWD67" s="40"/>
      <c r="GWE67" s="40"/>
      <c r="GWF67" s="41"/>
      <c r="GWG67" s="42"/>
      <c r="GWH67" s="35"/>
      <c r="GWI67" s="35"/>
      <c r="GWJ67" s="36"/>
      <c r="GWK67" s="37"/>
      <c r="GWL67" s="35"/>
      <c r="GWM67" s="38"/>
      <c r="GWN67" s="39"/>
      <c r="GWO67" s="35"/>
      <c r="GWP67" s="35"/>
      <c r="GWQ67" s="35"/>
      <c r="GWR67" s="40"/>
      <c r="GWS67" s="40"/>
      <c r="GWT67" s="40"/>
      <c r="GWU67" s="40"/>
      <c r="GWV67" s="41"/>
      <c r="GWW67" s="42"/>
      <c r="GWX67" s="35"/>
      <c r="GWY67" s="35"/>
      <c r="GWZ67" s="36"/>
      <c r="GXA67" s="37"/>
      <c r="GXB67" s="35"/>
      <c r="GXC67" s="38"/>
      <c r="GXD67" s="39"/>
      <c r="GXE67" s="35"/>
      <c r="GXF67" s="35"/>
      <c r="GXG67" s="35"/>
      <c r="GXH67" s="40"/>
      <c r="GXI67" s="40"/>
      <c r="GXJ67" s="40"/>
      <c r="GXK67" s="40"/>
      <c r="GXL67" s="41"/>
      <c r="GXM67" s="42"/>
      <c r="GXN67" s="35"/>
      <c r="GXO67" s="35"/>
      <c r="GXP67" s="36"/>
      <c r="GXQ67" s="37"/>
      <c r="GXR67" s="35"/>
      <c r="GXS67" s="38"/>
      <c r="GXT67" s="39"/>
      <c r="GXU67" s="35"/>
      <c r="GXV67" s="35"/>
      <c r="GXW67" s="35"/>
      <c r="GXX67" s="40"/>
      <c r="GXY67" s="40"/>
      <c r="GXZ67" s="40"/>
      <c r="GYA67" s="40"/>
      <c r="GYB67" s="41"/>
      <c r="GYC67" s="42"/>
      <c r="GYD67" s="35"/>
      <c r="GYE67" s="35"/>
      <c r="GYF67" s="36"/>
      <c r="GYG67" s="37"/>
      <c r="GYH67" s="35"/>
      <c r="GYI67" s="38"/>
      <c r="GYJ67" s="39"/>
      <c r="GYK67" s="35"/>
      <c r="GYL67" s="35"/>
      <c r="GYM67" s="35"/>
      <c r="GYN67" s="40"/>
      <c r="GYO67" s="40"/>
      <c r="GYP67" s="40"/>
      <c r="GYQ67" s="40"/>
      <c r="GYR67" s="41"/>
      <c r="GYS67" s="42"/>
      <c r="GYT67" s="35"/>
      <c r="GYU67" s="35"/>
      <c r="GYV67" s="36"/>
      <c r="GYW67" s="37"/>
      <c r="GYX67" s="35"/>
      <c r="GYY67" s="38"/>
      <c r="GYZ67" s="39"/>
      <c r="GZA67" s="35"/>
      <c r="GZB67" s="35"/>
      <c r="GZC67" s="35"/>
      <c r="GZD67" s="40"/>
      <c r="GZE67" s="40"/>
      <c r="GZF67" s="40"/>
      <c r="GZG67" s="40"/>
      <c r="GZH67" s="41"/>
      <c r="GZI67" s="42"/>
      <c r="GZJ67" s="35"/>
      <c r="GZK67" s="35"/>
      <c r="GZL67" s="36"/>
      <c r="GZM67" s="37"/>
      <c r="GZN67" s="35"/>
      <c r="GZO67" s="38"/>
      <c r="GZP67" s="39"/>
      <c r="GZQ67" s="35"/>
      <c r="GZR67" s="35"/>
      <c r="GZS67" s="35"/>
      <c r="GZT67" s="40"/>
      <c r="GZU67" s="40"/>
      <c r="GZV67" s="40"/>
      <c r="GZW67" s="40"/>
      <c r="GZX67" s="41"/>
      <c r="GZY67" s="42"/>
      <c r="GZZ67" s="35"/>
      <c r="HAA67" s="35"/>
      <c r="HAB67" s="36"/>
      <c r="HAC67" s="37"/>
      <c r="HAD67" s="35"/>
      <c r="HAE67" s="38"/>
      <c r="HAF67" s="39"/>
      <c r="HAG67" s="35"/>
      <c r="HAH67" s="35"/>
      <c r="HAI67" s="35"/>
      <c r="HAJ67" s="40"/>
      <c r="HAK67" s="40"/>
      <c r="HAL67" s="40"/>
      <c r="HAM67" s="40"/>
      <c r="HAN67" s="41"/>
      <c r="HAO67" s="42"/>
      <c r="HAP67" s="35"/>
      <c r="HAQ67" s="35"/>
      <c r="HAR67" s="36"/>
      <c r="HAS67" s="37"/>
      <c r="HAT67" s="35"/>
      <c r="HAU67" s="38"/>
      <c r="HAV67" s="39"/>
      <c r="HAW67" s="35"/>
      <c r="HAX67" s="35"/>
      <c r="HAY67" s="35"/>
      <c r="HAZ67" s="40"/>
      <c r="HBA67" s="40"/>
      <c r="HBB67" s="40"/>
      <c r="HBC67" s="40"/>
      <c r="HBD67" s="41"/>
      <c r="HBE67" s="42"/>
      <c r="HBF67" s="35"/>
      <c r="HBG67" s="35"/>
      <c r="HBH67" s="36"/>
      <c r="HBI67" s="37"/>
      <c r="HBJ67" s="35"/>
      <c r="HBK67" s="38"/>
      <c r="HBL67" s="39"/>
      <c r="HBM67" s="35"/>
      <c r="HBN67" s="35"/>
      <c r="HBO67" s="35"/>
      <c r="HBP67" s="40"/>
      <c r="HBQ67" s="40"/>
      <c r="HBR67" s="40"/>
      <c r="HBS67" s="40"/>
      <c r="HBT67" s="41"/>
      <c r="HBU67" s="42"/>
      <c r="HBV67" s="35"/>
      <c r="HBW67" s="35"/>
      <c r="HBX67" s="36"/>
      <c r="HBY67" s="37"/>
      <c r="HBZ67" s="35"/>
      <c r="HCA67" s="38"/>
      <c r="HCB67" s="39"/>
      <c r="HCC67" s="35"/>
      <c r="HCD67" s="35"/>
      <c r="HCE67" s="35"/>
      <c r="HCF67" s="40"/>
      <c r="HCG67" s="40"/>
      <c r="HCH67" s="40"/>
      <c r="HCI67" s="40"/>
      <c r="HCJ67" s="41"/>
      <c r="HCK67" s="42"/>
      <c r="HCL67" s="35"/>
      <c r="HCM67" s="35"/>
      <c r="HCN67" s="36"/>
      <c r="HCO67" s="37"/>
      <c r="HCP67" s="35"/>
      <c r="HCQ67" s="38"/>
      <c r="HCR67" s="39"/>
      <c r="HCS67" s="35"/>
      <c r="HCT67" s="35"/>
      <c r="HCU67" s="35"/>
      <c r="HCV67" s="40"/>
      <c r="HCW67" s="40"/>
      <c r="HCX67" s="40"/>
      <c r="HCY67" s="40"/>
      <c r="HCZ67" s="41"/>
      <c r="HDA67" s="42"/>
      <c r="HDB67" s="35"/>
      <c r="HDC67" s="35"/>
      <c r="HDD67" s="36"/>
      <c r="HDE67" s="37"/>
      <c r="HDF67" s="35"/>
      <c r="HDG67" s="38"/>
      <c r="HDH67" s="39"/>
      <c r="HDI67" s="35"/>
      <c r="HDJ67" s="35"/>
      <c r="HDK67" s="35"/>
      <c r="HDL67" s="40"/>
      <c r="HDM67" s="40"/>
      <c r="HDN67" s="40"/>
      <c r="HDO67" s="40"/>
      <c r="HDP67" s="41"/>
      <c r="HDQ67" s="42"/>
      <c r="HDR67" s="35"/>
      <c r="HDS67" s="35"/>
      <c r="HDT67" s="36"/>
      <c r="HDU67" s="37"/>
      <c r="HDV67" s="35"/>
      <c r="HDW67" s="38"/>
      <c r="HDX67" s="39"/>
      <c r="HDY67" s="35"/>
      <c r="HDZ67" s="35"/>
      <c r="HEA67" s="35"/>
      <c r="HEB67" s="40"/>
      <c r="HEC67" s="40"/>
      <c r="HED67" s="40"/>
      <c r="HEE67" s="40"/>
      <c r="HEF67" s="41"/>
      <c r="HEG67" s="42"/>
      <c r="HEH67" s="35"/>
      <c r="HEI67" s="35"/>
      <c r="HEJ67" s="36"/>
      <c r="HEK67" s="37"/>
      <c r="HEL67" s="35"/>
      <c r="HEM67" s="38"/>
      <c r="HEN67" s="39"/>
      <c r="HEO67" s="35"/>
      <c r="HEP67" s="35"/>
      <c r="HEQ67" s="35"/>
      <c r="HER67" s="40"/>
      <c r="HES67" s="40"/>
      <c r="HET67" s="40"/>
      <c r="HEU67" s="40"/>
      <c r="HEV67" s="41"/>
      <c r="HEW67" s="42"/>
      <c r="HEX67" s="35"/>
      <c r="HEY67" s="35"/>
      <c r="HEZ67" s="36"/>
      <c r="HFA67" s="37"/>
      <c r="HFB67" s="35"/>
      <c r="HFC67" s="38"/>
      <c r="HFD67" s="39"/>
      <c r="HFE67" s="35"/>
      <c r="HFF67" s="35"/>
      <c r="HFG67" s="35"/>
      <c r="HFH67" s="40"/>
      <c r="HFI67" s="40"/>
      <c r="HFJ67" s="40"/>
      <c r="HFK67" s="40"/>
      <c r="HFL67" s="41"/>
      <c r="HFM67" s="42"/>
      <c r="HFN67" s="35"/>
      <c r="HFO67" s="35"/>
      <c r="HFP67" s="36"/>
      <c r="HFQ67" s="37"/>
      <c r="HFR67" s="35"/>
      <c r="HFS67" s="38"/>
      <c r="HFT67" s="39"/>
      <c r="HFU67" s="35"/>
      <c r="HFV67" s="35"/>
      <c r="HFW67" s="35"/>
      <c r="HFX67" s="40"/>
      <c r="HFY67" s="40"/>
      <c r="HFZ67" s="40"/>
      <c r="HGA67" s="40"/>
      <c r="HGB67" s="41"/>
      <c r="HGC67" s="42"/>
      <c r="HGD67" s="35"/>
      <c r="HGE67" s="35"/>
      <c r="HGF67" s="36"/>
      <c r="HGG67" s="37"/>
      <c r="HGH67" s="35"/>
      <c r="HGI67" s="38"/>
      <c r="HGJ67" s="39"/>
      <c r="HGK67" s="35"/>
      <c r="HGL67" s="35"/>
      <c r="HGM67" s="35"/>
      <c r="HGN67" s="40"/>
      <c r="HGO67" s="40"/>
      <c r="HGP67" s="40"/>
      <c r="HGQ67" s="40"/>
      <c r="HGR67" s="41"/>
      <c r="HGS67" s="42"/>
      <c r="HGT67" s="35"/>
      <c r="HGU67" s="35"/>
      <c r="HGV67" s="36"/>
      <c r="HGW67" s="37"/>
      <c r="HGX67" s="35"/>
      <c r="HGY67" s="38"/>
      <c r="HGZ67" s="39"/>
      <c r="HHA67" s="35"/>
      <c r="HHB67" s="35"/>
      <c r="HHC67" s="35"/>
      <c r="HHD67" s="40"/>
      <c r="HHE67" s="40"/>
      <c r="HHF67" s="40"/>
      <c r="HHG67" s="40"/>
      <c r="HHH67" s="41"/>
      <c r="HHI67" s="42"/>
      <c r="HHJ67" s="35"/>
      <c r="HHK67" s="35"/>
      <c r="HHL67" s="36"/>
      <c r="HHM67" s="37"/>
      <c r="HHN67" s="35"/>
      <c r="HHO67" s="38"/>
      <c r="HHP67" s="39"/>
      <c r="HHQ67" s="35"/>
      <c r="HHR67" s="35"/>
      <c r="HHS67" s="35"/>
      <c r="HHT67" s="40"/>
      <c r="HHU67" s="40"/>
      <c r="HHV67" s="40"/>
      <c r="HHW67" s="40"/>
      <c r="HHX67" s="41"/>
      <c r="HHY67" s="42"/>
      <c r="HHZ67" s="35"/>
      <c r="HIA67" s="35"/>
      <c r="HIB67" s="36"/>
      <c r="HIC67" s="37"/>
      <c r="HID67" s="35"/>
      <c r="HIE67" s="38"/>
      <c r="HIF67" s="39"/>
      <c r="HIG67" s="35"/>
      <c r="HIH67" s="35"/>
      <c r="HII67" s="35"/>
      <c r="HIJ67" s="40"/>
      <c r="HIK67" s="40"/>
      <c r="HIL67" s="40"/>
      <c r="HIM67" s="40"/>
      <c r="HIN67" s="41"/>
      <c r="HIO67" s="42"/>
      <c r="HIP67" s="35"/>
      <c r="HIQ67" s="35"/>
      <c r="HIR67" s="36"/>
      <c r="HIS67" s="37"/>
      <c r="HIT67" s="35"/>
      <c r="HIU67" s="38"/>
      <c r="HIV67" s="39"/>
      <c r="HIW67" s="35"/>
      <c r="HIX67" s="35"/>
      <c r="HIY67" s="35"/>
      <c r="HIZ67" s="40"/>
      <c r="HJA67" s="40"/>
      <c r="HJB67" s="40"/>
      <c r="HJC67" s="40"/>
      <c r="HJD67" s="41"/>
      <c r="HJE67" s="42"/>
      <c r="HJF67" s="35"/>
      <c r="HJG67" s="35"/>
      <c r="HJH67" s="36"/>
      <c r="HJI67" s="37"/>
      <c r="HJJ67" s="35"/>
      <c r="HJK67" s="38"/>
      <c r="HJL67" s="39"/>
      <c r="HJM67" s="35"/>
      <c r="HJN67" s="35"/>
      <c r="HJO67" s="35"/>
      <c r="HJP67" s="40"/>
      <c r="HJQ67" s="40"/>
      <c r="HJR67" s="40"/>
      <c r="HJS67" s="40"/>
      <c r="HJT67" s="41"/>
      <c r="HJU67" s="42"/>
      <c r="HJV67" s="35"/>
      <c r="HJW67" s="35"/>
      <c r="HJX67" s="36"/>
      <c r="HJY67" s="37"/>
      <c r="HJZ67" s="35"/>
      <c r="HKA67" s="38"/>
      <c r="HKB67" s="39"/>
      <c r="HKC67" s="35"/>
      <c r="HKD67" s="35"/>
      <c r="HKE67" s="35"/>
      <c r="HKF67" s="40"/>
      <c r="HKG67" s="40"/>
      <c r="HKH67" s="40"/>
      <c r="HKI67" s="40"/>
      <c r="HKJ67" s="41"/>
      <c r="HKK67" s="42"/>
      <c r="HKL67" s="35"/>
      <c r="HKM67" s="35"/>
      <c r="HKN67" s="36"/>
      <c r="HKO67" s="37"/>
      <c r="HKP67" s="35"/>
      <c r="HKQ67" s="38"/>
      <c r="HKR67" s="39"/>
      <c r="HKS67" s="35"/>
      <c r="HKT67" s="35"/>
      <c r="HKU67" s="35"/>
      <c r="HKV67" s="40"/>
      <c r="HKW67" s="40"/>
      <c r="HKX67" s="40"/>
      <c r="HKY67" s="40"/>
      <c r="HKZ67" s="41"/>
      <c r="HLA67" s="42"/>
      <c r="HLB67" s="35"/>
      <c r="HLC67" s="35"/>
      <c r="HLD67" s="36"/>
      <c r="HLE67" s="37"/>
      <c r="HLF67" s="35"/>
      <c r="HLG67" s="38"/>
      <c r="HLH67" s="39"/>
      <c r="HLI67" s="35"/>
      <c r="HLJ67" s="35"/>
      <c r="HLK67" s="35"/>
      <c r="HLL67" s="40"/>
      <c r="HLM67" s="40"/>
      <c r="HLN67" s="40"/>
      <c r="HLO67" s="40"/>
      <c r="HLP67" s="41"/>
      <c r="HLQ67" s="42"/>
      <c r="HLR67" s="35"/>
      <c r="HLS67" s="35"/>
      <c r="HLT67" s="36"/>
      <c r="HLU67" s="37"/>
      <c r="HLV67" s="35"/>
      <c r="HLW67" s="38"/>
      <c r="HLX67" s="39"/>
      <c r="HLY67" s="35"/>
      <c r="HLZ67" s="35"/>
      <c r="HMA67" s="35"/>
      <c r="HMB67" s="40"/>
      <c r="HMC67" s="40"/>
      <c r="HMD67" s="40"/>
      <c r="HME67" s="40"/>
      <c r="HMF67" s="41"/>
      <c r="HMG67" s="42"/>
      <c r="HMH67" s="35"/>
      <c r="HMI67" s="35"/>
      <c r="HMJ67" s="36"/>
      <c r="HMK67" s="37"/>
      <c r="HML67" s="35"/>
      <c r="HMM67" s="38"/>
      <c r="HMN67" s="39"/>
      <c r="HMO67" s="35"/>
      <c r="HMP67" s="35"/>
      <c r="HMQ67" s="35"/>
      <c r="HMR67" s="40"/>
      <c r="HMS67" s="40"/>
      <c r="HMT67" s="40"/>
      <c r="HMU67" s="40"/>
      <c r="HMV67" s="41"/>
      <c r="HMW67" s="42"/>
      <c r="HMX67" s="35"/>
      <c r="HMY67" s="35"/>
      <c r="HMZ67" s="36"/>
      <c r="HNA67" s="37"/>
      <c r="HNB67" s="35"/>
      <c r="HNC67" s="38"/>
      <c r="HND67" s="39"/>
      <c r="HNE67" s="35"/>
      <c r="HNF67" s="35"/>
      <c r="HNG67" s="35"/>
      <c r="HNH67" s="40"/>
      <c r="HNI67" s="40"/>
      <c r="HNJ67" s="40"/>
      <c r="HNK67" s="40"/>
      <c r="HNL67" s="41"/>
      <c r="HNM67" s="42"/>
      <c r="HNN67" s="35"/>
      <c r="HNO67" s="35"/>
      <c r="HNP67" s="36"/>
      <c r="HNQ67" s="37"/>
      <c r="HNR67" s="35"/>
      <c r="HNS67" s="38"/>
      <c r="HNT67" s="39"/>
      <c r="HNU67" s="35"/>
      <c r="HNV67" s="35"/>
      <c r="HNW67" s="35"/>
      <c r="HNX67" s="40"/>
      <c r="HNY67" s="40"/>
      <c r="HNZ67" s="40"/>
      <c r="HOA67" s="40"/>
      <c r="HOB67" s="41"/>
      <c r="HOC67" s="42"/>
      <c r="HOD67" s="35"/>
      <c r="HOE67" s="35"/>
      <c r="HOF67" s="36"/>
      <c r="HOG67" s="37"/>
      <c r="HOH67" s="35"/>
      <c r="HOI67" s="38"/>
      <c r="HOJ67" s="39"/>
      <c r="HOK67" s="35"/>
      <c r="HOL67" s="35"/>
      <c r="HOM67" s="35"/>
      <c r="HON67" s="40"/>
      <c r="HOO67" s="40"/>
      <c r="HOP67" s="40"/>
      <c r="HOQ67" s="40"/>
      <c r="HOR67" s="41"/>
      <c r="HOS67" s="42"/>
      <c r="HOT67" s="35"/>
      <c r="HOU67" s="35"/>
      <c r="HOV67" s="36"/>
      <c r="HOW67" s="37"/>
      <c r="HOX67" s="35"/>
      <c r="HOY67" s="38"/>
      <c r="HOZ67" s="39"/>
      <c r="HPA67" s="35"/>
      <c r="HPB67" s="35"/>
      <c r="HPC67" s="35"/>
      <c r="HPD67" s="40"/>
      <c r="HPE67" s="40"/>
      <c r="HPF67" s="40"/>
      <c r="HPG67" s="40"/>
      <c r="HPH67" s="41"/>
      <c r="HPI67" s="42"/>
      <c r="HPJ67" s="35"/>
      <c r="HPK67" s="35"/>
      <c r="HPL67" s="36"/>
      <c r="HPM67" s="37"/>
      <c r="HPN67" s="35"/>
      <c r="HPO67" s="38"/>
      <c r="HPP67" s="39"/>
      <c r="HPQ67" s="35"/>
      <c r="HPR67" s="35"/>
      <c r="HPS67" s="35"/>
      <c r="HPT67" s="40"/>
      <c r="HPU67" s="40"/>
      <c r="HPV67" s="40"/>
      <c r="HPW67" s="40"/>
      <c r="HPX67" s="41"/>
      <c r="HPY67" s="42"/>
      <c r="HPZ67" s="35"/>
      <c r="HQA67" s="35"/>
      <c r="HQB67" s="36"/>
      <c r="HQC67" s="37"/>
      <c r="HQD67" s="35"/>
      <c r="HQE67" s="38"/>
      <c r="HQF67" s="39"/>
      <c r="HQG67" s="35"/>
      <c r="HQH67" s="35"/>
      <c r="HQI67" s="35"/>
      <c r="HQJ67" s="40"/>
      <c r="HQK67" s="40"/>
      <c r="HQL67" s="40"/>
      <c r="HQM67" s="40"/>
      <c r="HQN67" s="41"/>
      <c r="HQO67" s="42"/>
      <c r="HQP67" s="35"/>
      <c r="HQQ67" s="35"/>
      <c r="HQR67" s="36"/>
      <c r="HQS67" s="37"/>
      <c r="HQT67" s="35"/>
      <c r="HQU67" s="38"/>
      <c r="HQV67" s="39"/>
      <c r="HQW67" s="35"/>
      <c r="HQX67" s="35"/>
      <c r="HQY67" s="35"/>
      <c r="HQZ67" s="40"/>
      <c r="HRA67" s="40"/>
      <c r="HRB67" s="40"/>
      <c r="HRC67" s="40"/>
      <c r="HRD67" s="41"/>
      <c r="HRE67" s="42"/>
      <c r="HRF67" s="35"/>
      <c r="HRG67" s="35"/>
      <c r="HRH67" s="36"/>
      <c r="HRI67" s="37"/>
      <c r="HRJ67" s="35"/>
      <c r="HRK67" s="38"/>
      <c r="HRL67" s="39"/>
      <c r="HRM67" s="35"/>
      <c r="HRN67" s="35"/>
      <c r="HRO67" s="35"/>
      <c r="HRP67" s="40"/>
      <c r="HRQ67" s="40"/>
      <c r="HRR67" s="40"/>
      <c r="HRS67" s="40"/>
      <c r="HRT67" s="41"/>
      <c r="HRU67" s="42"/>
      <c r="HRV67" s="35"/>
      <c r="HRW67" s="35"/>
      <c r="HRX67" s="36"/>
      <c r="HRY67" s="37"/>
      <c r="HRZ67" s="35"/>
      <c r="HSA67" s="38"/>
      <c r="HSB67" s="39"/>
      <c r="HSC67" s="35"/>
      <c r="HSD67" s="35"/>
      <c r="HSE67" s="35"/>
      <c r="HSF67" s="40"/>
      <c r="HSG67" s="40"/>
      <c r="HSH67" s="40"/>
      <c r="HSI67" s="40"/>
      <c r="HSJ67" s="41"/>
      <c r="HSK67" s="42"/>
      <c r="HSL67" s="35"/>
      <c r="HSM67" s="35"/>
      <c r="HSN67" s="36"/>
      <c r="HSO67" s="37"/>
      <c r="HSP67" s="35"/>
      <c r="HSQ67" s="38"/>
      <c r="HSR67" s="39"/>
      <c r="HSS67" s="35"/>
      <c r="HST67" s="35"/>
      <c r="HSU67" s="35"/>
      <c r="HSV67" s="40"/>
      <c r="HSW67" s="40"/>
      <c r="HSX67" s="40"/>
      <c r="HSY67" s="40"/>
      <c r="HSZ67" s="41"/>
      <c r="HTA67" s="42"/>
      <c r="HTB67" s="35"/>
      <c r="HTC67" s="35"/>
      <c r="HTD67" s="36"/>
      <c r="HTE67" s="37"/>
      <c r="HTF67" s="35"/>
      <c r="HTG67" s="38"/>
      <c r="HTH67" s="39"/>
      <c r="HTI67" s="35"/>
      <c r="HTJ67" s="35"/>
      <c r="HTK67" s="35"/>
      <c r="HTL67" s="40"/>
      <c r="HTM67" s="40"/>
      <c r="HTN67" s="40"/>
      <c r="HTO67" s="40"/>
      <c r="HTP67" s="41"/>
      <c r="HTQ67" s="42"/>
      <c r="HTR67" s="35"/>
      <c r="HTS67" s="35"/>
      <c r="HTT67" s="36"/>
      <c r="HTU67" s="37"/>
      <c r="HTV67" s="35"/>
      <c r="HTW67" s="38"/>
      <c r="HTX67" s="39"/>
      <c r="HTY67" s="35"/>
      <c r="HTZ67" s="35"/>
      <c r="HUA67" s="35"/>
      <c r="HUB67" s="40"/>
      <c r="HUC67" s="40"/>
      <c r="HUD67" s="40"/>
      <c r="HUE67" s="40"/>
      <c r="HUF67" s="41"/>
      <c r="HUG67" s="42"/>
      <c r="HUH67" s="35"/>
      <c r="HUI67" s="35"/>
      <c r="HUJ67" s="36"/>
      <c r="HUK67" s="37"/>
      <c r="HUL67" s="35"/>
      <c r="HUM67" s="38"/>
      <c r="HUN67" s="39"/>
      <c r="HUO67" s="35"/>
      <c r="HUP67" s="35"/>
      <c r="HUQ67" s="35"/>
      <c r="HUR67" s="40"/>
      <c r="HUS67" s="40"/>
      <c r="HUT67" s="40"/>
      <c r="HUU67" s="40"/>
      <c r="HUV67" s="41"/>
      <c r="HUW67" s="42"/>
      <c r="HUX67" s="35"/>
      <c r="HUY67" s="35"/>
      <c r="HUZ67" s="36"/>
      <c r="HVA67" s="37"/>
      <c r="HVB67" s="35"/>
      <c r="HVC67" s="38"/>
      <c r="HVD67" s="39"/>
      <c r="HVE67" s="35"/>
      <c r="HVF67" s="35"/>
      <c r="HVG67" s="35"/>
      <c r="HVH67" s="40"/>
      <c r="HVI67" s="40"/>
      <c r="HVJ67" s="40"/>
      <c r="HVK67" s="40"/>
      <c r="HVL67" s="41"/>
      <c r="HVM67" s="42"/>
      <c r="HVN67" s="35"/>
      <c r="HVO67" s="35"/>
      <c r="HVP67" s="36"/>
      <c r="HVQ67" s="37"/>
      <c r="HVR67" s="35"/>
      <c r="HVS67" s="38"/>
      <c r="HVT67" s="39"/>
      <c r="HVU67" s="35"/>
      <c r="HVV67" s="35"/>
      <c r="HVW67" s="35"/>
      <c r="HVX67" s="40"/>
      <c r="HVY67" s="40"/>
      <c r="HVZ67" s="40"/>
      <c r="HWA67" s="40"/>
      <c r="HWB67" s="41"/>
      <c r="HWC67" s="42"/>
      <c r="HWD67" s="35"/>
      <c r="HWE67" s="35"/>
      <c r="HWF67" s="36"/>
      <c r="HWG67" s="37"/>
      <c r="HWH67" s="35"/>
      <c r="HWI67" s="38"/>
      <c r="HWJ67" s="39"/>
      <c r="HWK67" s="35"/>
      <c r="HWL67" s="35"/>
      <c r="HWM67" s="35"/>
      <c r="HWN67" s="40"/>
      <c r="HWO67" s="40"/>
      <c r="HWP67" s="40"/>
      <c r="HWQ67" s="40"/>
      <c r="HWR67" s="41"/>
      <c r="HWS67" s="42"/>
      <c r="HWT67" s="35"/>
      <c r="HWU67" s="35"/>
      <c r="HWV67" s="36"/>
      <c r="HWW67" s="37"/>
      <c r="HWX67" s="35"/>
      <c r="HWY67" s="38"/>
      <c r="HWZ67" s="39"/>
      <c r="HXA67" s="35"/>
      <c r="HXB67" s="35"/>
      <c r="HXC67" s="35"/>
      <c r="HXD67" s="40"/>
      <c r="HXE67" s="40"/>
      <c r="HXF67" s="40"/>
      <c r="HXG67" s="40"/>
      <c r="HXH67" s="41"/>
      <c r="HXI67" s="42"/>
      <c r="HXJ67" s="35"/>
      <c r="HXK67" s="35"/>
      <c r="HXL67" s="36"/>
      <c r="HXM67" s="37"/>
      <c r="HXN67" s="35"/>
      <c r="HXO67" s="38"/>
      <c r="HXP67" s="39"/>
      <c r="HXQ67" s="35"/>
      <c r="HXR67" s="35"/>
      <c r="HXS67" s="35"/>
      <c r="HXT67" s="40"/>
      <c r="HXU67" s="40"/>
      <c r="HXV67" s="40"/>
      <c r="HXW67" s="40"/>
      <c r="HXX67" s="41"/>
      <c r="HXY67" s="42"/>
      <c r="HXZ67" s="35"/>
      <c r="HYA67" s="35"/>
      <c r="HYB67" s="36"/>
      <c r="HYC67" s="37"/>
      <c r="HYD67" s="35"/>
      <c r="HYE67" s="38"/>
      <c r="HYF67" s="39"/>
      <c r="HYG67" s="35"/>
      <c r="HYH67" s="35"/>
      <c r="HYI67" s="35"/>
      <c r="HYJ67" s="40"/>
      <c r="HYK67" s="40"/>
      <c r="HYL67" s="40"/>
      <c r="HYM67" s="40"/>
      <c r="HYN67" s="41"/>
      <c r="HYO67" s="42"/>
      <c r="HYP67" s="35"/>
      <c r="HYQ67" s="35"/>
      <c r="HYR67" s="36"/>
      <c r="HYS67" s="37"/>
      <c r="HYT67" s="35"/>
      <c r="HYU67" s="38"/>
      <c r="HYV67" s="39"/>
      <c r="HYW67" s="35"/>
      <c r="HYX67" s="35"/>
      <c r="HYY67" s="35"/>
      <c r="HYZ67" s="40"/>
      <c r="HZA67" s="40"/>
      <c r="HZB67" s="40"/>
      <c r="HZC67" s="40"/>
      <c r="HZD67" s="41"/>
      <c r="HZE67" s="42"/>
      <c r="HZF67" s="35"/>
      <c r="HZG67" s="35"/>
      <c r="HZH67" s="36"/>
      <c r="HZI67" s="37"/>
      <c r="HZJ67" s="35"/>
      <c r="HZK67" s="38"/>
      <c r="HZL67" s="39"/>
      <c r="HZM67" s="35"/>
      <c r="HZN67" s="35"/>
      <c r="HZO67" s="35"/>
      <c r="HZP67" s="40"/>
      <c r="HZQ67" s="40"/>
      <c r="HZR67" s="40"/>
      <c r="HZS67" s="40"/>
      <c r="HZT67" s="41"/>
      <c r="HZU67" s="42"/>
      <c r="HZV67" s="35"/>
      <c r="HZW67" s="35"/>
      <c r="HZX67" s="36"/>
      <c r="HZY67" s="37"/>
      <c r="HZZ67" s="35"/>
      <c r="IAA67" s="38"/>
      <c r="IAB67" s="39"/>
      <c r="IAC67" s="35"/>
      <c r="IAD67" s="35"/>
      <c r="IAE67" s="35"/>
      <c r="IAF67" s="40"/>
      <c r="IAG67" s="40"/>
      <c r="IAH67" s="40"/>
      <c r="IAI67" s="40"/>
      <c r="IAJ67" s="41"/>
      <c r="IAK67" s="42"/>
      <c r="IAL67" s="35"/>
      <c r="IAM67" s="35"/>
      <c r="IAN67" s="36"/>
      <c r="IAO67" s="37"/>
      <c r="IAP67" s="35"/>
      <c r="IAQ67" s="38"/>
      <c r="IAR67" s="39"/>
      <c r="IAS67" s="35"/>
      <c r="IAT67" s="35"/>
      <c r="IAU67" s="35"/>
      <c r="IAV67" s="40"/>
      <c r="IAW67" s="40"/>
      <c r="IAX67" s="40"/>
      <c r="IAY67" s="40"/>
      <c r="IAZ67" s="41"/>
      <c r="IBA67" s="42"/>
      <c r="IBB67" s="35"/>
      <c r="IBC67" s="35"/>
      <c r="IBD67" s="36"/>
      <c r="IBE67" s="37"/>
      <c r="IBF67" s="35"/>
      <c r="IBG67" s="38"/>
      <c r="IBH67" s="39"/>
      <c r="IBI67" s="35"/>
      <c r="IBJ67" s="35"/>
      <c r="IBK67" s="35"/>
      <c r="IBL67" s="40"/>
      <c r="IBM67" s="40"/>
      <c r="IBN67" s="40"/>
      <c r="IBO67" s="40"/>
      <c r="IBP67" s="41"/>
      <c r="IBQ67" s="42"/>
      <c r="IBR67" s="35"/>
      <c r="IBS67" s="35"/>
      <c r="IBT67" s="36"/>
      <c r="IBU67" s="37"/>
      <c r="IBV67" s="35"/>
      <c r="IBW67" s="38"/>
      <c r="IBX67" s="39"/>
      <c r="IBY67" s="35"/>
      <c r="IBZ67" s="35"/>
      <c r="ICA67" s="35"/>
      <c r="ICB67" s="40"/>
      <c r="ICC67" s="40"/>
      <c r="ICD67" s="40"/>
      <c r="ICE67" s="40"/>
      <c r="ICF67" s="41"/>
      <c r="ICG67" s="42"/>
      <c r="ICH67" s="35"/>
      <c r="ICI67" s="35"/>
      <c r="ICJ67" s="36"/>
      <c r="ICK67" s="37"/>
      <c r="ICL67" s="35"/>
      <c r="ICM67" s="38"/>
      <c r="ICN67" s="39"/>
      <c r="ICO67" s="35"/>
      <c r="ICP67" s="35"/>
      <c r="ICQ67" s="35"/>
      <c r="ICR67" s="40"/>
      <c r="ICS67" s="40"/>
      <c r="ICT67" s="40"/>
      <c r="ICU67" s="40"/>
      <c r="ICV67" s="41"/>
      <c r="ICW67" s="42"/>
      <c r="ICX67" s="35"/>
      <c r="ICY67" s="35"/>
      <c r="ICZ67" s="36"/>
      <c r="IDA67" s="37"/>
      <c r="IDB67" s="35"/>
      <c r="IDC67" s="38"/>
      <c r="IDD67" s="39"/>
      <c r="IDE67" s="35"/>
      <c r="IDF67" s="35"/>
      <c r="IDG67" s="35"/>
      <c r="IDH67" s="40"/>
      <c r="IDI67" s="40"/>
      <c r="IDJ67" s="40"/>
      <c r="IDK67" s="40"/>
      <c r="IDL67" s="41"/>
      <c r="IDM67" s="42"/>
      <c r="IDN67" s="35"/>
      <c r="IDO67" s="35"/>
      <c r="IDP67" s="36"/>
      <c r="IDQ67" s="37"/>
      <c r="IDR67" s="35"/>
      <c r="IDS67" s="38"/>
      <c r="IDT67" s="39"/>
      <c r="IDU67" s="35"/>
      <c r="IDV67" s="35"/>
      <c r="IDW67" s="35"/>
      <c r="IDX67" s="40"/>
      <c r="IDY67" s="40"/>
      <c r="IDZ67" s="40"/>
      <c r="IEA67" s="40"/>
      <c r="IEB67" s="41"/>
      <c r="IEC67" s="42"/>
      <c r="IED67" s="35"/>
      <c r="IEE67" s="35"/>
      <c r="IEF67" s="36"/>
      <c r="IEG67" s="37"/>
      <c r="IEH67" s="35"/>
      <c r="IEI67" s="38"/>
      <c r="IEJ67" s="39"/>
      <c r="IEK67" s="35"/>
      <c r="IEL67" s="35"/>
      <c r="IEM67" s="35"/>
      <c r="IEN67" s="40"/>
      <c r="IEO67" s="40"/>
      <c r="IEP67" s="40"/>
      <c r="IEQ67" s="40"/>
      <c r="IER67" s="41"/>
      <c r="IES67" s="42"/>
      <c r="IET67" s="35"/>
      <c r="IEU67" s="35"/>
      <c r="IEV67" s="36"/>
      <c r="IEW67" s="37"/>
      <c r="IEX67" s="35"/>
      <c r="IEY67" s="38"/>
      <c r="IEZ67" s="39"/>
      <c r="IFA67" s="35"/>
      <c r="IFB67" s="35"/>
      <c r="IFC67" s="35"/>
      <c r="IFD67" s="40"/>
      <c r="IFE67" s="40"/>
      <c r="IFF67" s="40"/>
      <c r="IFG67" s="40"/>
      <c r="IFH67" s="41"/>
      <c r="IFI67" s="42"/>
      <c r="IFJ67" s="35"/>
      <c r="IFK67" s="35"/>
      <c r="IFL67" s="36"/>
      <c r="IFM67" s="37"/>
      <c r="IFN67" s="35"/>
      <c r="IFO67" s="38"/>
      <c r="IFP67" s="39"/>
      <c r="IFQ67" s="35"/>
      <c r="IFR67" s="35"/>
      <c r="IFS67" s="35"/>
      <c r="IFT67" s="40"/>
      <c r="IFU67" s="40"/>
      <c r="IFV67" s="40"/>
      <c r="IFW67" s="40"/>
      <c r="IFX67" s="41"/>
      <c r="IFY67" s="42"/>
      <c r="IFZ67" s="35"/>
      <c r="IGA67" s="35"/>
      <c r="IGB67" s="36"/>
      <c r="IGC67" s="37"/>
      <c r="IGD67" s="35"/>
      <c r="IGE67" s="38"/>
      <c r="IGF67" s="39"/>
      <c r="IGG67" s="35"/>
      <c r="IGH67" s="35"/>
      <c r="IGI67" s="35"/>
      <c r="IGJ67" s="40"/>
      <c r="IGK67" s="40"/>
      <c r="IGL67" s="40"/>
      <c r="IGM67" s="40"/>
      <c r="IGN67" s="41"/>
      <c r="IGO67" s="42"/>
      <c r="IGP67" s="35"/>
      <c r="IGQ67" s="35"/>
      <c r="IGR67" s="36"/>
      <c r="IGS67" s="37"/>
      <c r="IGT67" s="35"/>
      <c r="IGU67" s="38"/>
      <c r="IGV67" s="39"/>
      <c r="IGW67" s="35"/>
      <c r="IGX67" s="35"/>
      <c r="IGY67" s="35"/>
      <c r="IGZ67" s="40"/>
      <c r="IHA67" s="40"/>
      <c r="IHB67" s="40"/>
      <c r="IHC67" s="40"/>
      <c r="IHD67" s="41"/>
      <c r="IHE67" s="42"/>
      <c r="IHF67" s="35"/>
      <c r="IHG67" s="35"/>
      <c r="IHH67" s="36"/>
      <c r="IHI67" s="37"/>
      <c r="IHJ67" s="35"/>
      <c r="IHK67" s="38"/>
      <c r="IHL67" s="39"/>
      <c r="IHM67" s="35"/>
      <c r="IHN67" s="35"/>
      <c r="IHO67" s="35"/>
      <c r="IHP67" s="40"/>
      <c r="IHQ67" s="40"/>
      <c r="IHR67" s="40"/>
      <c r="IHS67" s="40"/>
      <c r="IHT67" s="41"/>
      <c r="IHU67" s="42"/>
      <c r="IHV67" s="35"/>
      <c r="IHW67" s="35"/>
      <c r="IHX67" s="36"/>
      <c r="IHY67" s="37"/>
      <c r="IHZ67" s="35"/>
      <c r="IIA67" s="38"/>
      <c r="IIB67" s="39"/>
      <c r="IIC67" s="35"/>
      <c r="IID67" s="35"/>
      <c r="IIE67" s="35"/>
      <c r="IIF67" s="40"/>
      <c r="IIG67" s="40"/>
      <c r="IIH67" s="40"/>
      <c r="III67" s="40"/>
      <c r="IIJ67" s="41"/>
      <c r="IIK67" s="42"/>
      <c r="IIL67" s="35"/>
      <c r="IIM67" s="35"/>
      <c r="IIN67" s="36"/>
      <c r="IIO67" s="37"/>
      <c r="IIP67" s="35"/>
      <c r="IIQ67" s="38"/>
      <c r="IIR67" s="39"/>
      <c r="IIS67" s="35"/>
      <c r="IIT67" s="35"/>
      <c r="IIU67" s="35"/>
      <c r="IIV67" s="40"/>
      <c r="IIW67" s="40"/>
      <c r="IIX67" s="40"/>
      <c r="IIY67" s="40"/>
      <c r="IIZ67" s="41"/>
      <c r="IJA67" s="42"/>
      <c r="IJB67" s="35"/>
      <c r="IJC67" s="35"/>
      <c r="IJD67" s="36"/>
      <c r="IJE67" s="37"/>
      <c r="IJF67" s="35"/>
      <c r="IJG67" s="38"/>
      <c r="IJH67" s="39"/>
      <c r="IJI67" s="35"/>
      <c r="IJJ67" s="35"/>
      <c r="IJK67" s="35"/>
      <c r="IJL67" s="40"/>
      <c r="IJM67" s="40"/>
      <c r="IJN67" s="40"/>
      <c r="IJO67" s="40"/>
      <c r="IJP67" s="41"/>
      <c r="IJQ67" s="42"/>
      <c r="IJR67" s="35"/>
      <c r="IJS67" s="35"/>
      <c r="IJT67" s="36"/>
      <c r="IJU67" s="37"/>
      <c r="IJV67" s="35"/>
      <c r="IJW67" s="38"/>
      <c r="IJX67" s="39"/>
      <c r="IJY67" s="35"/>
      <c r="IJZ67" s="35"/>
      <c r="IKA67" s="35"/>
      <c r="IKB67" s="40"/>
      <c r="IKC67" s="40"/>
      <c r="IKD67" s="40"/>
      <c r="IKE67" s="40"/>
      <c r="IKF67" s="41"/>
      <c r="IKG67" s="42"/>
      <c r="IKH67" s="35"/>
      <c r="IKI67" s="35"/>
      <c r="IKJ67" s="36"/>
      <c r="IKK67" s="37"/>
      <c r="IKL67" s="35"/>
      <c r="IKM67" s="38"/>
      <c r="IKN67" s="39"/>
      <c r="IKO67" s="35"/>
      <c r="IKP67" s="35"/>
      <c r="IKQ67" s="35"/>
      <c r="IKR67" s="40"/>
      <c r="IKS67" s="40"/>
      <c r="IKT67" s="40"/>
      <c r="IKU67" s="40"/>
      <c r="IKV67" s="41"/>
      <c r="IKW67" s="42"/>
      <c r="IKX67" s="35"/>
      <c r="IKY67" s="35"/>
      <c r="IKZ67" s="36"/>
      <c r="ILA67" s="37"/>
      <c r="ILB67" s="35"/>
      <c r="ILC67" s="38"/>
      <c r="ILD67" s="39"/>
      <c r="ILE67" s="35"/>
      <c r="ILF67" s="35"/>
      <c r="ILG67" s="35"/>
      <c r="ILH67" s="40"/>
      <c r="ILI67" s="40"/>
      <c r="ILJ67" s="40"/>
      <c r="ILK67" s="40"/>
      <c r="ILL67" s="41"/>
      <c r="ILM67" s="42"/>
      <c r="ILN67" s="35"/>
      <c r="ILO67" s="35"/>
      <c r="ILP67" s="36"/>
      <c r="ILQ67" s="37"/>
      <c r="ILR67" s="35"/>
      <c r="ILS67" s="38"/>
      <c r="ILT67" s="39"/>
      <c r="ILU67" s="35"/>
      <c r="ILV67" s="35"/>
      <c r="ILW67" s="35"/>
      <c r="ILX67" s="40"/>
      <c r="ILY67" s="40"/>
      <c r="ILZ67" s="40"/>
      <c r="IMA67" s="40"/>
      <c r="IMB67" s="41"/>
      <c r="IMC67" s="42"/>
      <c r="IMD67" s="35"/>
      <c r="IME67" s="35"/>
      <c r="IMF67" s="36"/>
      <c r="IMG67" s="37"/>
      <c r="IMH67" s="35"/>
      <c r="IMI67" s="38"/>
      <c r="IMJ67" s="39"/>
      <c r="IMK67" s="35"/>
      <c r="IML67" s="35"/>
      <c r="IMM67" s="35"/>
      <c r="IMN67" s="40"/>
      <c r="IMO67" s="40"/>
      <c r="IMP67" s="40"/>
      <c r="IMQ67" s="40"/>
      <c r="IMR67" s="41"/>
      <c r="IMS67" s="42"/>
      <c r="IMT67" s="35"/>
      <c r="IMU67" s="35"/>
      <c r="IMV67" s="36"/>
      <c r="IMW67" s="37"/>
      <c r="IMX67" s="35"/>
      <c r="IMY67" s="38"/>
      <c r="IMZ67" s="39"/>
      <c r="INA67" s="35"/>
      <c r="INB67" s="35"/>
      <c r="INC67" s="35"/>
      <c r="IND67" s="40"/>
      <c r="INE67" s="40"/>
      <c r="INF67" s="40"/>
      <c r="ING67" s="40"/>
      <c r="INH67" s="41"/>
      <c r="INI67" s="42"/>
      <c r="INJ67" s="35"/>
      <c r="INK67" s="35"/>
      <c r="INL67" s="36"/>
      <c r="INM67" s="37"/>
      <c r="INN67" s="35"/>
      <c r="INO67" s="38"/>
      <c r="INP67" s="39"/>
      <c r="INQ67" s="35"/>
      <c r="INR67" s="35"/>
      <c r="INS67" s="35"/>
      <c r="INT67" s="40"/>
      <c r="INU67" s="40"/>
      <c r="INV67" s="40"/>
      <c r="INW67" s="40"/>
      <c r="INX67" s="41"/>
      <c r="INY67" s="42"/>
      <c r="INZ67" s="35"/>
      <c r="IOA67" s="35"/>
      <c r="IOB67" s="36"/>
      <c r="IOC67" s="37"/>
      <c r="IOD67" s="35"/>
      <c r="IOE67" s="38"/>
      <c r="IOF67" s="39"/>
      <c r="IOG67" s="35"/>
      <c r="IOH67" s="35"/>
      <c r="IOI67" s="35"/>
      <c r="IOJ67" s="40"/>
      <c r="IOK67" s="40"/>
      <c r="IOL67" s="40"/>
      <c r="IOM67" s="40"/>
      <c r="ION67" s="41"/>
      <c r="IOO67" s="42"/>
      <c r="IOP67" s="35"/>
      <c r="IOQ67" s="35"/>
      <c r="IOR67" s="36"/>
      <c r="IOS67" s="37"/>
      <c r="IOT67" s="35"/>
      <c r="IOU67" s="38"/>
      <c r="IOV67" s="39"/>
      <c r="IOW67" s="35"/>
      <c r="IOX67" s="35"/>
      <c r="IOY67" s="35"/>
      <c r="IOZ67" s="40"/>
      <c r="IPA67" s="40"/>
      <c r="IPB67" s="40"/>
      <c r="IPC67" s="40"/>
      <c r="IPD67" s="41"/>
      <c r="IPE67" s="42"/>
      <c r="IPF67" s="35"/>
      <c r="IPG67" s="35"/>
      <c r="IPH67" s="36"/>
      <c r="IPI67" s="37"/>
      <c r="IPJ67" s="35"/>
      <c r="IPK67" s="38"/>
      <c r="IPL67" s="39"/>
      <c r="IPM67" s="35"/>
      <c r="IPN67" s="35"/>
      <c r="IPO67" s="35"/>
      <c r="IPP67" s="40"/>
      <c r="IPQ67" s="40"/>
      <c r="IPR67" s="40"/>
      <c r="IPS67" s="40"/>
      <c r="IPT67" s="41"/>
      <c r="IPU67" s="42"/>
      <c r="IPV67" s="35"/>
      <c r="IPW67" s="35"/>
      <c r="IPX67" s="36"/>
      <c r="IPY67" s="37"/>
      <c r="IPZ67" s="35"/>
      <c r="IQA67" s="38"/>
      <c r="IQB67" s="39"/>
      <c r="IQC67" s="35"/>
      <c r="IQD67" s="35"/>
      <c r="IQE67" s="35"/>
      <c r="IQF67" s="40"/>
      <c r="IQG67" s="40"/>
      <c r="IQH67" s="40"/>
      <c r="IQI67" s="40"/>
      <c r="IQJ67" s="41"/>
      <c r="IQK67" s="42"/>
      <c r="IQL67" s="35"/>
      <c r="IQM67" s="35"/>
      <c r="IQN67" s="36"/>
      <c r="IQO67" s="37"/>
      <c r="IQP67" s="35"/>
      <c r="IQQ67" s="38"/>
      <c r="IQR67" s="39"/>
      <c r="IQS67" s="35"/>
      <c r="IQT67" s="35"/>
      <c r="IQU67" s="35"/>
      <c r="IQV67" s="40"/>
      <c r="IQW67" s="40"/>
      <c r="IQX67" s="40"/>
      <c r="IQY67" s="40"/>
      <c r="IQZ67" s="41"/>
      <c r="IRA67" s="42"/>
      <c r="IRB67" s="35"/>
      <c r="IRC67" s="35"/>
      <c r="IRD67" s="36"/>
      <c r="IRE67" s="37"/>
      <c r="IRF67" s="35"/>
      <c r="IRG67" s="38"/>
      <c r="IRH67" s="39"/>
      <c r="IRI67" s="35"/>
      <c r="IRJ67" s="35"/>
      <c r="IRK67" s="35"/>
      <c r="IRL67" s="40"/>
      <c r="IRM67" s="40"/>
      <c r="IRN67" s="40"/>
      <c r="IRO67" s="40"/>
      <c r="IRP67" s="41"/>
      <c r="IRQ67" s="42"/>
      <c r="IRR67" s="35"/>
      <c r="IRS67" s="35"/>
      <c r="IRT67" s="36"/>
      <c r="IRU67" s="37"/>
      <c r="IRV67" s="35"/>
      <c r="IRW67" s="38"/>
      <c r="IRX67" s="39"/>
      <c r="IRY67" s="35"/>
      <c r="IRZ67" s="35"/>
      <c r="ISA67" s="35"/>
      <c r="ISB67" s="40"/>
      <c r="ISC67" s="40"/>
      <c r="ISD67" s="40"/>
      <c r="ISE67" s="40"/>
      <c r="ISF67" s="41"/>
      <c r="ISG67" s="42"/>
      <c r="ISH67" s="35"/>
      <c r="ISI67" s="35"/>
      <c r="ISJ67" s="36"/>
      <c r="ISK67" s="37"/>
      <c r="ISL67" s="35"/>
      <c r="ISM67" s="38"/>
      <c r="ISN67" s="39"/>
      <c r="ISO67" s="35"/>
      <c r="ISP67" s="35"/>
      <c r="ISQ67" s="35"/>
      <c r="ISR67" s="40"/>
      <c r="ISS67" s="40"/>
      <c r="IST67" s="40"/>
      <c r="ISU67" s="40"/>
      <c r="ISV67" s="41"/>
      <c r="ISW67" s="42"/>
      <c r="ISX67" s="35"/>
      <c r="ISY67" s="35"/>
      <c r="ISZ67" s="36"/>
      <c r="ITA67" s="37"/>
      <c r="ITB67" s="35"/>
      <c r="ITC67" s="38"/>
      <c r="ITD67" s="39"/>
      <c r="ITE67" s="35"/>
      <c r="ITF67" s="35"/>
      <c r="ITG67" s="35"/>
      <c r="ITH67" s="40"/>
      <c r="ITI67" s="40"/>
      <c r="ITJ67" s="40"/>
      <c r="ITK67" s="40"/>
      <c r="ITL67" s="41"/>
      <c r="ITM67" s="42"/>
      <c r="ITN67" s="35"/>
      <c r="ITO67" s="35"/>
      <c r="ITP67" s="36"/>
      <c r="ITQ67" s="37"/>
      <c r="ITR67" s="35"/>
      <c r="ITS67" s="38"/>
      <c r="ITT67" s="39"/>
      <c r="ITU67" s="35"/>
      <c r="ITV67" s="35"/>
      <c r="ITW67" s="35"/>
      <c r="ITX67" s="40"/>
      <c r="ITY67" s="40"/>
      <c r="ITZ67" s="40"/>
      <c r="IUA67" s="40"/>
      <c r="IUB67" s="41"/>
      <c r="IUC67" s="42"/>
      <c r="IUD67" s="35"/>
      <c r="IUE67" s="35"/>
      <c r="IUF67" s="36"/>
      <c r="IUG67" s="37"/>
      <c r="IUH67" s="35"/>
      <c r="IUI67" s="38"/>
      <c r="IUJ67" s="39"/>
      <c r="IUK67" s="35"/>
      <c r="IUL67" s="35"/>
      <c r="IUM67" s="35"/>
      <c r="IUN67" s="40"/>
      <c r="IUO67" s="40"/>
      <c r="IUP67" s="40"/>
      <c r="IUQ67" s="40"/>
      <c r="IUR67" s="41"/>
      <c r="IUS67" s="42"/>
      <c r="IUT67" s="35"/>
      <c r="IUU67" s="35"/>
      <c r="IUV67" s="36"/>
      <c r="IUW67" s="37"/>
      <c r="IUX67" s="35"/>
      <c r="IUY67" s="38"/>
      <c r="IUZ67" s="39"/>
      <c r="IVA67" s="35"/>
      <c r="IVB67" s="35"/>
      <c r="IVC67" s="35"/>
      <c r="IVD67" s="40"/>
      <c r="IVE67" s="40"/>
      <c r="IVF67" s="40"/>
      <c r="IVG67" s="40"/>
      <c r="IVH67" s="41"/>
      <c r="IVI67" s="42"/>
      <c r="IVJ67" s="35"/>
      <c r="IVK67" s="35"/>
      <c r="IVL67" s="36"/>
      <c r="IVM67" s="37"/>
      <c r="IVN67" s="35"/>
      <c r="IVO67" s="38"/>
      <c r="IVP67" s="39"/>
      <c r="IVQ67" s="35"/>
      <c r="IVR67" s="35"/>
      <c r="IVS67" s="35"/>
      <c r="IVT67" s="40"/>
      <c r="IVU67" s="40"/>
      <c r="IVV67" s="40"/>
      <c r="IVW67" s="40"/>
      <c r="IVX67" s="41"/>
      <c r="IVY67" s="42"/>
      <c r="IVZ67" s="35"/>
      <c r="IWA67" s="35"/>
      <c r="IWB67" s="36"/>
      <c r="IWC67" s="37"/>
      <c r="IWD67" s="35"/>
      <c r="IWE67" s="38"/>
      <c r="IWF67" s="39"/>
      <c r="IWG67" s="35"/>
      <c r="IWH67" s="35"/>
      <c r="IWI67" s="35"/>
      <c r="IWJ67" s="40"/>
      <c r="IWK67" s="40"/>
      <c r="IWL67" s="40"/>
      <c r="IWM67" s="40"/>
      <c r="IWN67" s="41"/>
      <c r="IWO67" s="42"/>
      <c r="IWP67" s="35"/>
      <c r="IWQ67" s="35"/>
      <c r="IWR67" s="36"/>
      <c r="IWS67" s="37"/>
      <c r="IWT67" s="35"/>
      <c r="IWU67" s="38"/>
      <c r="IWV67" s="39"/>
      <c r="IWW67" s="35"/>
      <c r="IWX67" s="35"/>
      <c r="IWY67" s="35"/>
      <c r="IWZ67" s="40"/>
      <c r="IXA67" s="40"/>
      <c r="IXB67" s="40"/>
      <c r="IXC67" s="40"/>
      <c r="IXD67" s="41"/>
      <c r="IXE67" s="42"/>
      <c r="IXF67" s="35"/>
      <c r="IXG67" s="35"/>
      <c r="IXH67" s="36"/>
      <c r="IXI67" s="37"/>
      <c r="IXJ67" s="35"/>
      <c r="IXK67" s="38"/>
      <c r="IXL67" s="39"/>
      <c r="IXM67" s="35"/>
      <c r="IXN67" s="35"/>
      <c r="IXO67" s="35"/>
      <c r="IXP67" s="40"/>
      <c r="IXQ67" s="40"/>
      <c r="IXR67" s="40"/>
      <c r="IXS67" s="40"/>
      <c r="IXT67" s="41"/>
      <c r="IXU67" s="42"/>
      <c r="IXV67" s="35"/>
      <c r="IXW67" s="35"/>
      <c r="IXX67" s="36"/>
      <c r="IXY67" s="37"/>
      <c r="IXZ67" s="35"/>
      <c r="IYA67" s="38"/>
      <c r="IYB67" s="39"/>
      <c r="IYC67" s="35"/>
      <c r="IYD67" s="35"/>
      <c r="IYE67" s="35"/>
      <c r="IYF67" s="40"/>
      <c r="IYG67" s="40"/>
      <c r="IYH67" s="40"/>
      <c r="IYI67" s="40"/>
      <c r="IYJ67" s="41"/>
      <c r="IYK67" s="42"/>
      <c r="IYL67" s="35"/>
      <c r="IYM67" s="35"/>
      <c r="IYN67" s="36"/>
      <c r="IYO67" s="37"/>
      <c r="IYP67" s="35"/>
      <c r="IYQ67" s="38"/>
      <c r="IYR67" s="39"/>
      <c r="IYS67" s="35"/>
      <c r="IYT67" s="35"/>
      <c r="IYU67" s="35"/>
      <c r="IYV67" s="40"/>
      <c r="IYW67" s="40"/>
      <c r="IYX67" s="40"/>
      <c r="IYY67" s="40"/>
      <c r="IYZ67" s="41"/>
      <c r="IZA67" s="42"/>
      <c r="IZB67" s="35"/>
      <c r="IZC67" s="35"/>
      <c r="IZD67" s="36"/>
      <c r="IZE67" s="37"/>
      <c r="IZF67" s="35"/>
      <c r="IZG67" s="38"/>
      <c r="IZH67" s="39"/>
      <c r="IZI67" s="35"/>
      <c r="IZJ67" s="35"/>
      <c r="IZK67" s="35"/>
      <c r="IZL67" s="40"/>
      <c r="IZM67" s="40"/>
      <c r="IZN67" s="40"/>
      <c r="IZO67" s="40"/>
      <c r="IZP67" s="41"/>
      <c r="IZQ67" s="42"/>
      <c r="IZR67" s="35"/>
      <c r="IZS67" s="35"/>
      <c r="IZT67" s="36"/>
      <c r="IZU67" s="37"/>
      <c r="IZV67" s="35"/>
      <c r="IZW67" s="38"/>
      <c r="IZX67" s="39"/>
      <c r="IZY67" s="35"/>
      <c r="IZZ67" s="35"/>
      <c r="JAA67" s="35"/>
      <c r="JAB67" s="40"/>
      <c r="JAC67" s="40"/>
      <c r="JAD67" s="40"/>
      <c r="JAE67" s="40"/>
      <c r="JAF67" s="41"/>
      <c r="JAG67" s="42"/>
      <c r="JAH67" s="35"/>
      <c r="JAI67" s="35"/>
      <c r="JAJ67" s="36"/>
      <c r="JAK67" s="37"/>
      <c r="JAL67" s="35"/>
      <c r="JAM67" s="38"/>
      <c r="JAN67" s="39"/>
      <c r="JAO67" s="35"/>
      <c r="JAP67" s="35"/>
      <c r="JAQ67" s="35"/>
      <c r="JAR67" s="40"/>
      <c r="JAS67" s="40"/>
      <c r="JAT67" s="40"/>
      <c r="JAU67" s="40"/>
      <c r="JAV67" s="41"/>
      <c r="JAW67" s="42"/>
      <c r="JAX67" s="35"/>
      <c r="JAY67" s="35"/>
      <c r="JAZ67" s="36"/>
      <c r="JBA67" s="37"/>
      <c r="JBB67" s="35"/>
      <c r="JBC67" s="38"/>
      <c r="JBD67" s="39"/>
      <c r="JBE67" s="35"/>
      <c r="JBF67" s="35"/>
      <c r="JBG67" s="35"/>
      <c r="JBH67" s="40"/>
      <c r="JBI67" s="40"/>
      <c r="JBJ67" s="40"/>
      <c r="JBK67" s="40"/>
      <c r="JBL67" s="41"/>
      <c r="JBM67" s="42"/>
      <c r="JBN67" s="35"/>
      <c r="JBO67" s="35"/>
      <c r="JBP67" s="36"/>
      <c r="JBQ67" s="37"/>
      <c r="JBR67" s="35"/>
      <c r="JBS67" s="38"/>
      <c r="JBT67" s="39"/>
      <c r="JBU67" s="35"/>
      <c r="JBV67" s="35"/>
      <c r="JBW67" s="35"/>
      <c r="JBX67" s="40"/>
      <c r="JBY67" s="40"/>
      <c r="JBZ67" s="40"/>
      <c r="JCA67" s="40"/>
      <c r="JCB67" s="41"/>
      <c r="JCC67" s="42"/>
      <c r="JCD67" s="35"/>
      <c r="JCE67" s="35"/>
      <c r="JCF67" s="36"/>
      <c r="JCG67" s="37"/>
      <c r="JCH67" s="35"/>
      <c r="JCI67" s="38"/>
      <c r="JCJ67" s="39"/>
      <c r="JCK67" s="35"/>
      <c r="JCL67" s="35"/>
      <c r="JCM67" s="35"/>
      <c r="JCN67" s="40"/>
      <c r="JCO67" s="40"/>
      <c r="JCP67" s="40"/>
      <c r="JCQ67" s="40"/>
      <c r="JCR67" s="41"/>
      <c r="JCS67" s="42"/>
      <c r="JCT67" s="35"/>
      <c r="JCU67" s="35"/>
      <c r="JCV67" s="36"/>
      <c r="JCW67" s="37"/>
      <c r="JCX67" s="35"/>
      <c r="JCY67" s="38"/>
      <c r="JCZ67" s="39"/>
      <c r="JDA67" s="35"/>
      <c r="JDB67" s="35"/>
      <c r="JDC67" s="35"/>
      <c r="JDD67" s="40"/>
      <c r="JDE67" s="40"/>
      <c r="JDF67" s="40"/>
      <c r="JDG67" s="40"/>
      <c r="JDH67" s="41"/>
      <c r="JDI67" s="42"/>
      <c r="JDJ67" s="35"/>
      <c r="JDK67" s="35"/>
      <c r="JDL67" s="36"/>
      <c r="JDM67" s="37"/>
      <c r="JDN67" s="35"/>
      <c r="JDO67" s="38"/>
      <c r="JDP67" s="39"/>
      <c r="JDQ67" s="35"/>
      <c r="JDR67" s="35"/>
      <c r="JDS67" s="35"/>
      <c r="JDT67" s="40"/>
      <c r="JDU67" s="40"/>
      <c r="JDV67" s="40"/>
      <c r="JDW67" s="40"/>
      <c r="JDX67" s="41"/>
      <c r="JDY67" s="42"/>
      <c r="JDZ67" s="35"/>
      <c r="JEA67" s="35"/>
      <c r="JEB67" s="36"/>
      <c r="JEC67" s="37"/>
      <c r="JED67" s="35"/>
      <c r="JEE67" s="38"/>
      <c r="JEF67" s="39"/>
      <c r="JEG67" s="35"/>
      <c r="JEH67" s="35"/>
      <c r="JEI67" s="35"/>
      <c r="JEJ67" s="40"/>
      <c r="JEK67" s="40"/>
      <c r="JEL67" s="40"/>
      <c r="JEM67" s="40"/>
      <c r="JEN67" s="41"/>
      <c r="JEO67" s="42"/>
      <c r="JEP67" s="35"/>
      <c r="JEQ67" s="35"/>
      <c r="JER67" s="36"/>
      <c r="JES67" s="37"/>
      <c r="JET67" s="35"/>
      <c r="JEU67" s="38"/>
      <c r="JEV67" s="39"/>
      <c r="JEW67" s="35"/>
      <c r="JEX67" s="35"/>
      <c r="JEY67" s="35"/>
      <c r="JEZ67" s="40"/>
      <c r="JFA67" s="40"/>
      <c r="JFB67" s="40"/>
      <c r="JFC67" s="40"/>
      <c r="JFD67" s="41"/>
      <c r="JFE67" s="42"/>
      <c r="JFF67" s="35"/>
      <c r="JFG67" s="35"/>
      <c r="JFH67" s="36"/>
      <c r="JFI67" s="37"/>
      <c r="JFJ67" s="35"/>
      <c r="JFK67" s="38"/>
      <c r="JFL67" s="39"/>
      <c r="JFM67" s="35"/>
      <c r="JFN67" s="35"/>
      <c r="JFO67" s="35"/>
      <c r="JFP67" s="40"/>
      <c r="JFQ67" s="40"/>
      <c r="JFR67" s="40"/>
      <c r="JFS67" s="40"/>
      <c r="JFT67" s="41"/>
      <c r="JFU67" s="42"/>
      <c r="JFV67" s="35"/>
      <c r="JFW67" s="35"/>
      <c r="JFX67" s="36"/>
      <c r="JFY67" s="37"/>
      <c r="JFZ67" s="35"/>
      <c r="JGA67" s="38"/>
      <c r="JGB67" s="39"/>
      <c r="JGC67" s="35"/>
      <c r="JGD67" s="35"/>
      <c r="JGE67" s="35"/>
      <c r="JGF67" s="40"/>
      <c r="JGG67" s="40"/>
      <c r="JGH67" s="40"/>
      <c r="JGI67" s="40"/>
      <c r="JGJ67" s="41"/>
      <c r="JGK67" s="42"/>
      <c r="JGL67" s="35"/>
      <c r="JGM67" s="35"/>
      <c r="JGN67" s="36"/>
      <c r="JGO67" s="37"/>
      <c r="JGP67" s="35"/>
      <c r="JGQ67" s="38"/>
      <c r="JGR67" s="39"/>
      <c r="JGS67" s="35"/>
      <c r="JGT67" s="35"/>
      <c r="JGU67" s="35"/>
      <c r="JGV67" s="40"/>
      <c r="JGW67" s="40"/>
      <c r="JGX67" s="40"/>
      <c r="JGY67" s="40"/>
      <c r="JGZ67" s="41"/>
      <c r="JHA67" s="42"/>
      <c r="JHB67" s="35"/>
      <c r="JHC67" s="35"/>
      <c r="JHD67" s="36"/>
      <c r="JHE67" s="37"/>
      <c r="JHF67" s="35"/>
      <c r="JHG67" s="38"/>
      <c r="JHH67" s="39"/>
      <c r="JHI67" s="35"/>
      <c r="JHJ67" s="35"/>
      <c r="JHK67" s="35"/>
      <c r="JHL67" s="40"/>
      <c r="JHM67" s="40"/>
      <c r="JHN67" s="40"/>
      <c r="JHO67" s="40"/>
      <c r="JHP67" s="41"/>
      <c r="JHQ67" s="42"/>
      <c r="JHR67" s="35"/>
      <c r="JHS67" s="35"/>
      <c r="JHT67" s="36"/>
      <c r="JHU67" s="37"/>
      <c r="JHV67" s="35"/>
      <c r="JHW67" s="38"/>
      <c r="JHX67" s="39"/>
      <c r="JHY67" s="35"/>
      <c r="JHZ67" s="35"/>
      <c r="JIA67" s="35"/>
      <c r="JIB67" s="40"/>
      <c r="JIC67" s="40"/>
      <c r="JID67" s="40"/>
      <c r="JIE67" s="40"/>
      <c r="JIF67" s="41"/>
      <c r="JIG67" s="42"/>
      <c r="JIH67" s="35"/>
      <c r="JII67" s="35"/>
      <c r="JIJ67" s="36"/>
      <c r="JIK67" s="37"/>
      <c r="JIL67" s="35"/>
      <c r="JIM67" s="38"/>
      <c r="JIN67" s="39"/>
      <c r="JIO67" s="35"/>
      <c r="JIP67" s="35"/>
      <c r="JIQ67" s="35"/>
      <c r="JIR67" s="40"/>
      <c r="JIS67" s="40"/>
      <c r="JIT67" s="40"/>
      <c r="JIU67" s="40"/>
      <c r="JIV67" s="41"/>
      <c r="JIW67" s="42"/>
      <c r="JIX67" s="35"/>
      <c r="JIY67" s="35"/>
      <c r="JIZ67" s="36"/>
      <c r="JJA67" s="37"/>
      <c r="JJB67" s="35"/>
      <c r="JJC67" s="38"/>
      <c r="JJD67" s="39"/>
      <c r="JJE67" s="35"/>
      <c r="JJF67" s="35"/>
      <c r="JJG67" s="35"/>
      <c r="JJH67" s="40"/>
      <c r="JJI67" s="40"/>
      <c r="JJJ67" s="40"/>
      <c r="JJK67" s="40"/>
      <c r="JJL67" s="41"/>
      <c r="JJM67" s="42"/>
      <c r="JJN67" s="35"/>
      <c r="JJO67" s="35"/>
      <c r="JJP67" s="36"/>
      <c r="JJQ67" s="37"/>
      <c r="JJR67" s="35"/>
      <c r="JJS67" s="38"/>
      <c r="JJT67" s="39"/>
      <c r="JJU67" s="35"/>
      <c r="JJV67" s="35"/>
      <c r="JJW67" s="35"/>
      <c r="JJX67" s="40"/>
      <c r="JJY67" s="40"/>
      <c r="JJZ67" s="40"/>
      <c r="JKA67" s="40"/>
      <c r="JKB67" s="41"/>
      <c r="JKC67" s="42"/>
      <c r="JKD67" s="35"/>
      <c r="JKE67" s="35"/>
      <c r="JKF67" s="36"/>
      <c r="JKG67" s="37"/>
      <c r="JKH67" s="35"/>
      <c r="JKI67" s="38"/>
      <c r="JKJ67" s="39"/>
      <c r="JKK67" s="35"/>
      <c r="JKL67" s="35"/>
      <c r="JKM67" s="35"/>
      <c r="JKN67" s="40"/>
      <c r="JKO67" s="40"/>
      <c r="JKP67" s="40"/>
      <c r="JKQ67" s="40"/>
      <c r="JKR67" s="41"/>
      <c r="JKS67" s="42"/>
      <c r="JKT67" s="35"/>
      <c r="JKU67" s="35"/>
      <c r="JKV67" s="36"/>
      <c r="JKW67" s="37"/>
      <c r="JKX67" s="35"/>
      <c r="JKY67" s="38"/>
      <c r="JKZ67" s="39"/>
      <c r="JLA67" s="35"/>
      <c r="JLB67" s="35"/>
      <c r="JLC67" s="35"/>
      <c r="JLD67" s="40"/>
      <c r="JLE67" s="40"/>
      <c r="JLF67" s="40"/>
      <c r="JLG67" s="40"/>
      <c r="JLH67" s="41"/>
      <c r="JLI67" s="42"/>
      <c r="JLJ67" s="35"/>
      <c r="JLK67" s="35"/>
      <c r="JLL67" s="36"/>
      <c r="JLM67" s="37"/>
      <c r="JLN67" s="35"/>
      <c r="JLO67" s="38"/>
      <c r="JLP67" s="39"/>
      <c r="JLQ67" s="35"/>
      <c r="JLR67" s="35"/>
      <c r="JLS67" s="35"/>
      <c r="JLT67" s="40"/>
      <c r="JLU67" s="40"/>
      <c r="JLV67" s="40"/>
      <c r="JLW67" s="40"/>
      <c r="JLX67" s="41"/>
      <c r="JLY67" s="42"/>
      <c r="JLZ67" s="35"/>
      <c r="JMA67" s="35"/>
      <c r="JMB67" s="36"/>
      <c r="JMC67" s="37"/>
      <c r="JMD67" s="35"/>
      <c r="JME67" s="38"/>
      <c r="JMF67" s="39"/>
      <c r="JMG67" s="35"/>
      <c r="JMH67" s="35"/>
      <c r="JMI67" s="35"/>
      <c r="JMJ67" s="40"/>
      <c r="JMK67" s="40"/>
      <c r="JML67" s="40"/>
      <c r="JMM67" s="40"/>
      <c r="JMN67" s="41"/>
      <c r="JMO67" s="42"/>
      <c r="JMP67" s="35"/>
      <c r="JMQ67" s="35"/>
      <c r="JMR67" s="36"/>
      <c r="JMS67" s="37"/>
      <c r="JMT67" s="35"/>
      <c r="JMU67" s="38"/>
      <c r="JMV67" s="39"/>
      <c r="JMW67" s="35"/>
      <c r="JMX67" s="35"/>
      <c r="JMY67" s="35"/>
      <c r="JMZ67" s="40"/>
      <c r="JNA67" s="40"/>
      <c r="JNB67" s="40"/>
      <c r="JNC67" s="40"/>
      <c r="JND67" s="41"/>
      <c r="JNE67" s="42"/>
      <c r="JNF67" s="35"/>
      <c r="JNG67" s="35"/>
      <c r="JNH67" s="36"/>
      <c r="JNI67" s="37"/>
      <c r="JNJ67" s="35"/>
      <c r="JNK67" s="38"/>
      <c r="JNL67" s="39"/>
      <c r="JNM67" s="35"/>
      <c r="JNN67" s="35"/>
      <c r="JNO67" s="35"/>
      <c r="JNP67" s="40"/>
      <c r="JNQ67" s="40"/>
      <c r="JNR67" s="40"/>
      <c r="JNS67" s="40"/>
      <c r="JNT67" s="41"/>
      <c r="JNU67" s="42"/>
      <c r="JNV67" s="35"/>
      <c r="JNW67" s="35"/>
      <c r="JNX67" s="36"/>
      <c r="JNY67" s="37"/>
      <c r="JNZ67" s="35"/>
      <c r="JOA67" s="38"/>
      <c r="JOB67" s="39"/>
      <c r="JOC67" s="35"/>
      <c r="JOD67" s="35"/>
      <c r="JOE67" s="35"/>
      <c r="JOF67" s="40"/>
      <c r="JOG67" s="40"/>
      <c r="JOH67" s="40"/>
      <c r="JOI67" s="40"/>
      <c r="JOJ67" s="41"/>
      <c r="JOK67" s="42"/>
      <c r="JOL67" s="35"/>
      <c r="JOM67" s="35"/>
      <c r="JON67" s="36"/>
      <c r="JOO67" s="37"/>
      <c r="JOP67" s="35"/>
      <c r="JOQ67" s="38"/>
      <c r="JOR67" s="39"/>
      <c r="JOS67" s="35"/>
      <c r="JOT67" s="35"/>
      <c r="JOU67" s="35"/>
      <c r="JOV67" s="40"/>
      <c r="JOW67" s="40"/>
      <c r="JOX67" s="40"/>
      <c r="JOY67" s="40"/>
      <c r="JOZ67" s="41"/>
      <c r="JPA67" s="42"/>
      <c r="JPB67" s="35"/>
      <c r="JPC67" s="35"/>
      <c r="JPD67" s="36"/>
      <c r="JPE67" s="37"/>
      <c r="JPF67" s="35"/>
      <c r="JPG67" s="38"/>
      <c r="JPH67" s="39"/>
      <c r="JPI67" s="35"/>
      <c r="JPJ67" s="35"/>
      <c r="JPK67" s="35"/>
      <c r="JPL67" s="40"/>
      <c r="JPM67" s="40"/>
      <c r="JPN67" s="40"/>
      <c r="JPO67" s="40"/>
      <c r="JPP67" s="41"/>
      <c r="JPQ67" s="42"/>
      <c r="JPR67" s="35"/>
      <c r="JPS67" s="35"/>
      <c r="JPT67" s="36"/>
      <c r="JPU67" s="37"/>
      <c r="JPV67" s="35"/>
      <c r="JPW67" s="38"/>
      <c r="JPX67" s="39"/>
      <c r="JPY67" s="35"/>
      <c r="JPZ67" s="35"/>
      <c r="JQA67" s="35"/>
      <c r="JQB67" s="40"/>
      <c r="JQC67" s="40"/>
      <c r="JQD67" s="40"/>
      <c r="JQE67" s="40"/>
      <c r="JQF67" s="41"/>
      <c r="JQG67" s="42"/>
      <c r="JQH67" s="35"/>
      <c r="JQI67" s="35"/>
      <c r="JQJ67" s="36"/>
      <c r="JQK67" s="37"/>
      <c r="JQL67" s="35"/>
      <c r="JQM67" s="38"/>
      <c r="JQN67" s="39"/>
      <c r="JQO67" s="35"/>
      <c r="JQP67" s="35"/>
      <c r="JQQ67" s="35"/>
      <c r="JQR67" s="40"/>
      <c r="JQS67" s="40"/>
      <c r="JQT67" s="40"/>
      <c r="JQU67" s="40"/>
      <c r="JQV67" s="41"/>
      <c r="JQW67" s="42"/>
      <c r="JQX67" s="35"/>
      <c r="JQY67" s="35"/>
      <c r="JQZ67" s="36"/>
      <c r="JRA67" s="37"/>
      <c r="JRB67" s="35"/>
      <c r="JRC67" s="38"/>
      <c r="JRD67" s="39"/>
      <c r="JRE67" s="35"/>
      <c r="JRF67" s="35"/>
      <c r="JRG67" s="35"/>
      <c r="JRH67" s="40"/>
      <c r="JRI67" s="40"/>
      <c r="JRJ67" s="40"/>
      <c r="JRK67" s="40"/>
      <c r="JRL67" s="41"/>
      <c r="JRM67" s="42"/>
      <c r="JRN67" s="35"/>
      <c r="JRO67" s="35"/>
      <c r="JRP67" s="36"/>
      <c r="JRQ67" s="37"/>
      <c r="JRR67" s="35"/>
      <c r="JRS67" s="38"/>
      <c r="JRT67" s="39"/>
      <c r="JRU67" s="35"/>
      <c r="JRV67" s="35"/>
      <c r="JRW67" s="35"/>
      <c r="JRX67" s="40"/>
      <c r="JRY67" s="40"/>
      <c r="JRZ67" s="40"/>
      <c r="JSA67" s="40"/>
      <c r="JSB67" s="41"/>
      <c r="JSC67" s="42"/>
      <c r="JSD67" s="35"/>
      <c r="JSE67" s="35"/>
      <c r="JSF67" s="36"/>
      <c r="JSG67" s="37"/>
      <c r="JSH67" s="35"/>
      <c r="JSI67" s="38"/>
      <c r="JSJ67" s="39"/>
      <c r="JSK67" s="35"/>
      <c r="JSL67" s="35"/>
      <c r="JSM67" s="35"/>
      <c r="JSN67" s="40"/>
      <c r="JSO67" s="40"/>
      <c r="JSP67" s="40"/>
      <c r="JSQ67" s="40"/>
      <c r="JSR67" s="41"/>
      <c r="JSS67" s="42"/>
      <c r="JST67" s="35"/>
      <c r="JSU67" s="35"/>
      <c r="JSV67" s="36"/>
      <c r="JSW67" s="37"/>
      <c r="JSX67" s="35"/>
      <c r="JSY67" s="38"/>
      <c r="JSZ67" s="39"/>
      <c r="JTA67" s="35"/>
      <c r="JTB67" s="35"/>
      <c r="JTC67" s="35"/>
      <c r="JTD67" s="40"/>
      <c r="JTE67" s="40"/>
      <c r="JTF67" s="40"/>
      <c r="JTG67" s="40"/>
      <c r="JTH67" s="41"/>
      <c r="JTI67" s="42"/>
      <c r="JTJ67" s="35"/>
      <c r="JTK67" s="35"/>
      <c r="JTL67" s="36"/>
      <c r="JTM67" s="37"/>
      <c r="JTN67" s="35"/>
      <c r="JTO67" s="38"/>
      <c r="JTP67" s="39"/>
      <c r="JTQ67" s="35"/>
      <c r="JTR67" s="35"/>
      <c r="JTS67" s="35"/>
      <c r="JTT67" s="40"/>
      <c r="JTU67" s="40"/>
      <c r="JTV67" s="40"/>
      <c r="JTW67" s="40"/>
      <c r="JTX67" s="41"/>
      <c r="JTY67" s="42"/>
      <c r="JTZ67" s="35"/>
      <c r="JUA67" s="35"/>
      <c r="JUB67" s="36"/>
      <c r="JUC67" s="37"/>
      <c r="JUD67" s="35"/>
      <c r="JUE67" s="38"/>
      <c r="JUF67" s="39"/>
      <c r="JUG67" s="35"/>
      <c r="JUH67" s="35"/>
      <c r="JUI67" s="35"/>
      <c r="JUJ67" s="40"/>
      <c r="JUK67" s="40"/>
      <c r="JUL67" s="40"/>
      <c r="JUM67" s="40"/>
      <c r="JUN67" s="41"/>
      <c r="JUO67" s="42"/>
      <c r="JUP67" s="35"/>
      <c r="JUQ67" s="35"/>
      <c r="JUR67" s="36"/>
      <c r="JUS67" s="37"/>
      <c r="JUT67" s="35"/>
      <c r="JUU67" s="38"/>
      <c r="JUV67" s="39"/>
      <c r="JUW67" s="35"/>
      <c r="JUX67" s="35"/>
      <c r="JUY67" s="35"/>
      <c r="JUZ67" s="40"/>
      <c r="JVA67" s="40"/>
      <c r="JVB67" s="40"/>
      <c r="JVC67" s="40"/>
      <c r="JVD67" s="41"/>
      <c r="JVE67" s="42"/>
      <c r="JVF67" s="35"/>
      <c r="JVG67" s="35"/>
      <c r="JVH67" s="36"/>
      <c r="JVI67" s="37"/>
      <c r="JVJ67" s="35"/>
      <c r="JVK67" s="38"/>
      <c r="JVL67" s="39"/>
      <c r="JVM67" s="35"/>
      <c r="JVN67" s="35"/>
      <c r="JVO67" s="35"/>
      <c r="JVP67" s="40"/>
      <c r="JVQ67" s="40"/>
      <c r="JVR67" s="40"/>
      <c r="JVS67" s="40"/>
      <c r="JVT67" s="41"/>
      <c r="JVU67" s="42"/>
      <c r="JVV67" s="35"/>
      <c r="JVW67" s="35"/>
      <c r="JVX67" s="36"/>
      <c r="JVY67" s="37"/>
      <c r="JVZ67" s="35"/>
      <c r="JWA67" s="38"/>
      <c r="JWB67" s="39"/>
      <c r="JWC67" s="35"/>
      <c r="JWD67" s="35"/>
      <c r="JWE67" s="35"/>
      <c r="JWF67" s="40"/>
      <c r="JWG67" s="40"/>
      <c r="JWH67" s="40"/>
      <c r="JWI67" s="40"/>
      <c r="JWJ67" s="41"/>
      <c r="JWK67" s="42"/>
      <c r="JWL67" s="35"/>
      <c r="JWM67" s="35"/>
      <c r="JWN67" s="36"/>
      <c r="JWO67" s="37"/>
      <c r="JWP67" s="35"/>
      <c r="JWQ67" s="38"/>
      <c r="JWR67" s="39"/>
      <c r="JWS67" s="35"/>
      <c r="JWT67" s="35"/>
      <c r="JWU67" s="35"/>
      <c r="JWV67" s="40"/>
      <c r="JWW67" s="40"/>
      <c r="JWX67" s="40"/>
      <c r="JWY67" s="40"/>
      <c r="JWZ67" s="41"/>
      <c r="JXA67" s="42"/>
      <c r="JXB67" s="35"/>
      <c r="JXC67" s="35"/>
      <c r="JXD67" s="36"/>
      <c r="JXE67" s="37"/>
      <c r="JXF67" s="35"/>
      <c r="JXG67" s="38"/>
      <c r="JXH67" s="39"/>
      <c r="JXI67" s="35"/>
      <c r="JXJ67" s="35"/>
      <c r="JXK67" s="35"/>
      <c r="JXL67" s="40"/>
      <c r="JXM67" s="40"/>
      <c r="JXN67" s="40"/>
      <c r="JXO67" s="40"/>
      <c r="JXP67" s="41"/>
      <c r="JXQ67" s="42"/>
      <c r="JXR67" s="35"/>
      <c r="JXS67" s="35"/>
      <c r="JXT67" s="36"/>
      <c r="JXU67" s="37"/>
      <c r="JXV67" s="35"/>
      <c r="JXW67" s="38"/>
      <c r="JXX67" s="39"/>
      <c r="JXY67" s="35"/>
      <c r="JXZ67" s="35"/>
      <c r="JYA67" s="35"/>
      <c r="JYB67" s="40"/>
      <c r="JYC67" s="40"/>
      <c r="JYD67" s="40"/>
      <c r="JYE67" s="40"/>
      <c r="JYF67" s="41"/>
      <c r="JYG67" s="42"/>
      <c r="JYH67" s="35"/>
      <c r="JYI67" s="35"/>
      <c r="JYJ67" s="36"/>
      <c r="JYK67" s="37"/>
      <c r="JYL67" s="35"/>
      <c r="JYM67" s="38"/>
      <c r="JYN67" s="39"/>
      <c r="JYO67" s="35"/>
      <c r="JYP67" s="35"/>
      <c r="JYQ67" s="35"/>
      <c r="JYR67" s="40"/>
      <c r="JYS67" s="40"/>
      <c r="JYT67" s="40"/>
      <c r="JYU67" s="40"/>
      <c r="JYV67" s="41"/>
      <c r="JYW67" s="42"/>
      <c r="JYX67" s="35"/>
      <c r="JYY67" s="35"/>
      <c r="JYZ67" s="36"/>
      <c r="JZA67" s="37"/>
      <c r="JZB67" s="35"/>
      <c r="JZC67" s="38"/>
      <c r="JZD67" s="39"/>
      <c r="JZE67" s="35"/>
      <c r="JZF67" s="35"/>
      <c r="JZG67" s="35"/>
      <c r="JZH67" s="40"/>
      <c r="JZI67" s="40"/>
      <c r="JZJ67" s="40"/>
      <c r="JZK67" s="40"/>
      <c r="JZL67" s="41"/>
      <c r="JZM67" s="42"/>
      <c r="JZN67" s="35"/>
      <c r="JZO67" s="35"/>
      <c r="JZP67" s="36"/>
      <c r="JZQ67" s="37"/>
      <c r="JZR67" s="35"/>
      <c r="JZS67" s="38"/>
      <c r="JZT67" s="39"/>
      <c r="JZU67" s="35"/>
      <c r="JZV67" s="35"/>
      <c r="JZW67" s="35"/>
      <c r="JZX67" s="40"/>
      <c r="JZY67" s="40"/>
      <c r="JZZ67" s="40"/>
      <c r="KAA67" s="40"/>
      <c r="KAB67" s="41"/>
      <c r="KAC67" s="42"/>
      <c r="KAD67" s="35"/>
      <c r="KAE67" s="35"/>
      <c r="KAF67" s="36"/>
      <c r="KAG67" s="37"/>
      <c r="KAH67" s="35"/>
      <c r="KAI67" s="38"/>
      <c r="KAJ67" s="39"/>
      <c r="KAK67" s="35"/>
      <c r="KAL67" s="35"/>
      <c r="KAM67" s="35"/>
      <c r="KAN67" s="40"/>
      <c r="KAO67" s="40"/>
      <c r="KAP67" s="40"/>
      <c r="KAQ67" s="40"/>
      <c r="KAR67" s="41"/>
      <c r="KAS67" s="42"/>
      <c r="KAT67" s="35"/>
      <c r="KAU67" s="35"/>
      <c r="KAV67" s="36"/>
      <c r="KAW67" s="37"/>
      <c r="KAX67" s="35"/>
      <c r="KAY67" s="38"/>
      <c r="KAZ67" s="39"/>
      <c r="KBA67" s="35"/>
      <c r="KBB67" s="35"/>
      <c r="KBC67" s="35"/>
      <c r="KBD67" s="40"/>
      <c r="KBE67" s="40"/>
      <c r="KBF67" s="40"/>
      <c r="KBG67" s="40"/>
      <c r="KBH67" s="41"/>
      <c r="KBI67" s="42"/>
      <c r="KBJ67" s="35"/>
      <c r="KBK67" s="35"/>
      <c r="KBL67" s="36"/>
      <c r="KBM67" s="37"/>
      <c r="KBN67" s="35"/>
      <c r="KBO67" s="38"/>
      <c r="KBP67" s="39"/>
      <c r="KBQ67" s="35"/>
      <c r="KBR67" s="35"/>
      <c r="KBS67" s="35"/>
      <c r="KBT67" s="40"/>
      <c r="KBU67" s="40"/>
      <c r="KBV67" s="40"/>
      <c r="KBW67" s="40"/>
      <c r="KBX67" s="41"/>
      <c r="KBY67" s="42"/>
      <c r="KBZ67" s="35"/>
      <c r="KCA67" s="35"/>
      <c r="KCB67" s="36"/>
      <c r="KCC67" s="37"/>
      <c r="KCD67" s="35"/>
      <c r="KCE67" s="38"/>
      <c r="KCF67" s="39"/>
      <c r="KCG67" s="35"/>
      <c r="KCH67" s="35"/>
      <c r="KCI67" s="35"/>
      <c r="KCJ67" s="40"/>
      <c r="KCK67" s="40"/>
      <c r="KCL67" s="40"/>
      <c r="KCM67" s="40"/>
      <c r="KCN67" s="41"/>
      <c r="KCO67" s="42"/>
      <c r="KCP67" s="35"/>
      <c r="KCQ67" s="35"/>
      <c r="KCR67" s="36"/>
      <c r="KCS67" s="37"/>
      <c r="KCT67" s="35"/>
      <c r="KCU67" s="38"/>
      <c r="KCV67" s="39"/>
      <c r="KCW67" s="35"/>
      <c r="KCX67" s="35"/>
      <c r="KCY67" s="35"/>
      <c r="KCZ67" s="40"/>
      <c r="KDA67" s="40"/>
      <c r="KDB67" s="40"/>
      <c r="KDC67" s="40"/>
      <c r="KDD67" s="41"/>
      <c r="KDE67" s="42"/>
      <c r="KDF67" s="35"/>
      <c r="KDG67" s="35"/>
      <c r="KDH67" s="36"/>
      <c r="KDI67" s="37"/>
      <c r="KDJ67" s="35"/>
      <c r="KDK67" s="38"/>
      <c r="KDL67" s="39"/>
      <c r="KDM67" s="35"/>
      <c r="KDN67" s="35"/>
      <c r="KDO67" s="35"/>
      <c r="KDP67" s="40"/>
      <c r="KDQ67" s="40"/>
      <c r="KDR67" s="40"/>
      <c r="KDS67" s="40"/>
      <c r="KDT67" s="41"/>
      <c r="KDU67" s="42"/>
      <c r="KDV67" s="35"/>
      <c r="KDW67" s="35"/>
      <c r="KDX67" s="36"/>
      <c r="KDY67" s="37"/>
      <c r="KDZ67" s="35"/>
      <c r="KEA67" s="38"/>
      <c r="KEB67" s="39"/>
      <c r="KEC67" s="35"/>
      <c r="KED67" s="35"/>
      <c r="KEE67" s="35"/>
      <c r="KEF67" s="40"/>
      <c r="KEG67" s="40"/>
      <c r="KEH67" s="40"/>
      <c r="KEI67" s="40"/>
      <c r="KEJ67" s="41"/>
      <c r="KEK67" s="42"/>
      <c r="KEL67" s="35"/>
      <c r="KEM67" s="35"/>
      <c r="KEN67" s="36"/>
      <c r="KEO67" s="37"/>
      <c r="KEP67" s="35"/>
      <c r="KEQ67" s="38"/>
      <c r="KER67" s="39"/>
      <c r="KES67" s="35"/>
      <c r="KET67" s="35"/>
      <c r="KEU67" s="35"/>
      <c r="KEV67" s="40"/>
      <c r="KEW67" s="40"/>
      <c r="KEX67" s="40"/>
      <c r="KEY67" s="40"/>
      <c r="KEZ67" s="41"/>
      <c r="KFA67" s="42"/>
      <c r="KFB67" s="35"/>
      <c r="KFC67" s="35"/>
      <c r="KFD67" s="36"/>
      <c r="KFE67" s="37"/>
      <c r="KFF67" s="35"/>
      <c r="KFG67" s="38"/>
      <c r="KFH67" s="39"/>
      <c r="KFI67" s="35"/>
      <c r="KFJ67" s="35"/>
      <c r="KFK67" s="35"/>
      <c r="KFL67" s="40"/>
      <c r="KFM67" s="40"/>
      <c r="KFN67" s="40"/>
      <c r="KFO67" s="40"/>
      <c r="KFP67" s="41"/>
      <c r="KFQ67" s="42"/>
      <c r="KFR67" s="35"/>
      <c r="KFS67" s="35"/>
      <c r="KFT67" s="36"/>
      <c r="KFU67" s="37"/>
      <c r="KFV67" s="35"/>
      <c r="KFW67" s="38"/>
      <c r="KFX67" s="39"/>
      <c r="KFY67" s="35"/>
      <c r="KFZ67" s="35"/>
      <c r="KGA67" s="35"/>
      <c r="KGB67" s="40"/>
      <c r="KGC67" s="40"/>
      <c r="KGD67" s="40"/>
      <c r="KGE67" s="40"/>
      <c r="KGF67" s="41"/>
      <c r="KGG67" s="42"/>
      <c r="KGH67" s="35"/>
      <c r="KGI67" s="35"/>
      <c r="KGJ67" s="36"/>
      <c r="KGK67" s="37"/>
      <c r="KGL67" s="35"/>
      <c r="KGM67" s="38"/>
      <c r="KGN67" s="39"/>
      <c r="KGO67" s="35"/>
      <c r="KGP67" s="35"/>
      <c r="KGQ67" s="35"/>
      <c r="KGR67" s="40"/>
      <c r="KGS67" s="40"/>
      <c r="KGT67" s="40"/>
      <c r="KGU67" s="40"/>
      <c r="KGV67" s="41"/>
      <c r="KGW67" s="42"/>
      <c r="KGX67" s="35"/>
      <c r="KGY67" s="35"/>
      <c r="KGZ67" s="36"/>
      <c r="KHA67" s="37"/>
      <c r="KHB67" s="35"/>
      <c r="KHC67" s="38"/>
      <c r="KHD67" s="39"/>
      <c r="KHE67" s="35"/>
      <c r="KHF67" s="35"/>
      <c r="KHG67" s="35"/>
      <c r="KHH67" s="40"/>
      <c r="KHI67" s="40"/>
      <c r="KHJ67" s="40"/>
      <c r="KHK67" s="40"/>
      <c r="KHL67" s="41"/>
      <c r="KHM67" s="42"/>
      <c r="KHN67" s="35"/>
      <c r="KHO67" s="35"/>
      <c r="KHP67" s="36"/>
      <c r="KHQ67" s="37"/>
      <c r="KHR67" s="35"/>
      <c r="KHS67" s="38"/>
      <c r="KHT67" s="39"/>
      <c r="KHU67" s="35"/>
      <c r="KHV67" s="35"/>
      <c r="KHW67" s="35"/>
      <c r="KHX67" s="40"/>
      <c r="KHY67" s="40"/>
      <c r="KHZ67" s="40"/>
      <c r="KIA67" s="40"/>
      <c r="KIB67" s="41"/>
      <c r="KIC67" s="42"/>
      <c r="KID67" s="35"/>
      <c r="KIE67" s="35"/>
      <c r="KIF67" s="36"/>
      <c r="KIG67" s="37"/>
      <c r="KIH67" s="35"/>
      <c r="KII67" s="38"/>
      <c r="KIJ67" s="39"/>
      <c r="KIK67" s="35"/>
      <c r="KIL67" s="35"/>
      <c r="KIM67" s="35"/>
      <c r="KIN67" s="40"/>
      <c r="KIO67" s="40"/>
      <c r="KIP67" s="40"/>
      <c r="KIQ67" s="40"/>
      <c r="KIR67" s="41"/>
      <c r="KIS67" s="42"/>
      <c r="KIT67" s="35"/>
      <c r="KIU67" s="35"/>
      <c r="KIV67" s="36"/>
      <c r="KIW67" s="37"/>
      <c r="KIX67" s="35"/>
      <c r="KIY67" s="38"/>
      <c r="KIZ67" s="39"/>
      <c r="KJA67" s="35"/>
      <c r="KJB67" s="35"/>
      <c r="KJC67" s="35"/>
      <c r="KJD67" s="40"/>
      <c r="KJE67" s="40"/>
      <c r="KJF67" s="40"/>
      <c r="KJG67" s="40"/>
      <c r="KJH67" s="41"/>
      <c r="KJI67" s="42"/>
      <c r="KJJ67" s="35"/>
      <c r="KJK67" s="35"/>
      <c r="KJL67" s="36"/>
      <c r="KJM67" s="37"/>
      <c r="KJN67" s="35"/>
      <c r="KJO67" s="38"/>
      <c r="KJP67" s="39"/>
      <c r="KJQ67" s="35"/>
      <c r="KJR67" s="35"/>
      <c r="KJS67" s="35"/>
      <c r="KJT67" s="40"/>
      <c r="KJU67" s="40"/>
      <c r="KJV67" s="40"/>
      <c r="KJW67" s="40"/>
      <c r="KJX67" s="41"/>
      <c r="KJY67" s="42"/>
      <c r="KJZ67" s="35"/>
      <c r="KKA67" s="35"/>
      <c r="KKB67" s="36"/>
      <c r="KKC67" s="37"/>
      <c r="KKD67" s="35"/>
      <c r="KKE67" s="38"/>
      <c r="KKF67" s="39"/>
      <c r="KKG67" s="35"/>
      <c r="KKH67" s="35"/>
      <c r="KKI67" s="35"/>
      <c r="KKJ67" s="40"/>
      <c r="KKK67" s="40"/>
      <c r="KKL67" s="40"/>
      <c r="KKM67" s="40"/>
      <c r="KKN67" s="41"/>
      <c r="KKO67" s="42"/>
      <c r="KKP67" s="35"/>
      <c r="KKQ67" s="35"/>
      <c r="KKR67" s="36"/>
      <c r="KKS67" s="37"/>
      <c r="KKT67" s="35"/>
      <c r="KKU67" s="38"/>
      <c r="KKV67" s="39"/>
      <c r="KKW67" s="35"/>
      <c r="KKX67" s="35"/>
      <c r="KKY67" s="35"/>
      <c r="KKZ67" s="40"/>
      <c r="KLA67" s="40"/>
      <c r="KLB67" s="40"/>
      <c r="KLC67" s="40"/>
      <c r="KLD67" s="41"/>
      <c r="KLE67" s="42"/>
      <c r="KLF67" s="35"/>
      <c r="KLG67" s="35"/>
      <c r="KLH67" s="36"/>
      <c r="KLI67" s="37"/>
      <c r="KLJ67" s="35"/>
      <c r="KLK67" s="38"/>
      <c r="KLL67" s="39"/>
      <c r="KLM67" s="35"/>
      <c r="KLN67" s="35"/>
      <c r="KLO67" s="35"/>
      <c r="KLP67" s="40"/>
      <c r="KLQ67" s="40"/>
      <c r="KLR67" s="40"/>
      <c r="KLS67" s="40"/>
      <c r="KLT67" s="41"/>
      <c r="KLU67" s="42"/>
      <c r="KLV67" s="35"/>
      <c r="KLW67" s="35"/>
      <c r="KLX67" s="36"/>
      <c r="KLY67" s="37"/>
      <c r="KLZ67" s="35"/>
      <c r="KMA67" s="38"/>
      <c r="KMB67" s="39"/>
      <c r="KMC67" s="35"/>
      <c r="KMD67" s="35"/>
      <c r="KME67" s="35"/>
      <c r="KMF67" s="40"/>
      <c r="KMG67" s="40"/>
      <c r="KMH67" s="40"/>
      <c r="KMI67" s="40"/>
      <c r="KMJ67" s="41"/>
      <c r="KMK67" s="42"/>
      <c r="KML67" s="35"/>
      <c r="KMM67" s="35"/>
      <c r="KMN67" s="36"/>
      <c r="KMO67" s="37"/>
      <c r="KMP67" s="35"/>
      <c r="KMQ67" s="38"/>
      <c r="KMR67" s="39"/>
      <c r="KMS67" s="35"/>
      <c r="KMT67" s="35"/>
      <c r="KMU67" s="35"/>
      <c r="KMV67" s="40"/>
      <c r="KMW67" s="40"/>
      <c r="KMX67" s="40"/>
      <c r="KMY67" s="40"/>
      <c r="KMZ67" s="41"/>
      <c r="KNA67" s="42"/>
      <c r="KNB67" s="35"/>
      <c r="KNC67" s="35"/>
      <c r="KND67" s="36"/>
      <c r="KNE67" s="37"/>
      <c r="KNF67" s="35"/>
      <c r="KNG67" s="38"/>
      <c r="KNH67" s="39"/>
      <c r="KNI67" s="35"/>
      <c r="KNJ67" s="35"/>
      <c r="KNK67" s="35"/>
      <c r="KNL67" s="40"/>
      <c r="KNM67" s="40"/>
      <c r="KNN67" s="40"/>
      <c r="KNO67" s="40"/>
      <c r="KNP67" s="41"/>
      <c r="KNQ67" s="42"/>
      <c r="KNR67" s="35"/>
      <c r="KNS67" s="35"/>
      <c r="KNT67" s="36"/>
      <c r="KNU67" s="37"/>
      <c r="KNV67" s="35"/>
      <c r="KNW67" s="38"/>
      <c r="KNX67" s="39"/>
      <c r="KNY67" s="35"/>
      <c r="KNZ67" s="35"/>
      <c r="KOA67" s="35"/>
      <c r="KOB67" s="40"/>
      <c r="KOC67" s="40"/>
      <c r="KOD67" s="40"/>
      <c r="KOE67" s="40"/>
      <c r="KOF67" s="41"/>
      <c r="KOG67" s="42"/>
      <c r="KOH67" s="35"/>
      <c r="KOI67" s="35"/>
      <c r="KOJ67" s="36"/>
      <c r="KOK67" s="37"/>
      <c r="KOL67" s="35"/>
      <c r="KOM67" s="38"/>
      <c r="KON67" s="39"/>
      <c r="KOO67" s="35"/>
      <c r="KOP67" s="35"/>
      <c r="KOQ67" s="35"/>
      <c r="KOR67" s="40"/>
      <c r="KOS67" s="40"/>
      <c r="KOT67" s="40"/>
      <c r="KOU67" s="40"/>
      <c r="KOV67" s="41"/>
      <c r="KOW67" s="42"/>
      <c r="KOX67" s="35"/>
      <c r="KOY67" s="35"/>
      <c r="KOZ67" s="36"/>
      <c r="KPA67" s="37"/>
      <c r="KPB67" s="35"/>
      <c r="KPC67" s="38"/>
      <c r="KPD67" s="39"/>
      <c r="KPE67" s="35"/>
      <c r="KPF67" s="35"/>
      <c r="KPG67" s="35"/>
      <c r="KPH67" s="40"/>
      <c r="KPI67" s="40"/>
      <c r="KPJ67" s="40"/>
      <c r="KPK67" s="40"/>
      <c r="KPL67" s="41"/>
      <c r="KPM67" s="42"/>
      <c r="KPN67" s="35"/>
      <c r="KPO67" s="35"/>
      <c r="KPP67" s="36"/>
      <c r="KPQ67" s="37"/>
      <c r="KPR67" s="35"/>
      <c r="KPS67" s="38"/>
      <c r="KPT67" s="39"/>
      <c r="KPU67" s="35"/>
      <c r="KPV67" s="35"/>
      <c r="KPW67" s="35"/>
      <c r="KPX67" s="40"/>
      <c r="KPY67" s="40"/>
      <c r="KPZ67" s="40"/>
      <c r="KQA67" s="40"/>
      <c r="KQB67" s="41"/>
      <c r="KQC67" s="42"/>
      <c r="KQD67" s="35"/>
      <c r="KQE67" s="35"/>
      <c r="KQF67" s="36"/>
      <c r="KQG67" s="37"/>
      <c r="KQH67" s="35"/>
      <c r="KQI67" s="38"/>
      <c r="KQJ67" s="39"/>
      <c r="KQK67" s="35"/>
      <c r="KQL67" s="35"/>
      <c r="KQM67" s="35"/>
      <c r="KQN67" s="40"/>
      <c r="KQO67" s="40"/>
      <c r="KQP67" s="40"/>
      <c r="KQQ67" s="40"/>
      <c r="KQR67" s="41"/>
      <c r="KQS67" s="42"/>
      <c r="KQT67" s="35"/>
      <c r="KQU67" s="35"/>
      <c r="KQV67" s="36"/>
      <c r="KQW67" s="37"/>
      <c r="KQX67" s="35"/>
      <c r="KQY67" s="38"/>
      <c r="KQZ67" s="39"/>
      <c r="KRA67" s="35"/>
      <c r="KRB67" s="35"/>
      <c r="KRC67" s="35"/>
      <c r="KRD67" s="40"/>
      <c r="KRE67" s="40"/>
      <c r="KRF67" s="40"/>
      <c r="KRG67" s="40"/>
      <c r="KRH67" s="41"/>
      <c r="KRI67" s="42"/>
      <c r="KRJ67" s="35"/>
      <c r="KRK67" s="35"/>
      <c r="KRL67" s="36"/>
      <c r="KRM67" s="37"/>
      <c r="KRN67" s="35"/>
      <c r="KRO67" s="38"/>
      <c r="KRP67" s="39"/>
      <c r="KRQ67" s="35"/>
      <c r="KRR67" s="35"/>
      <c r="KRS67" s="35"/>
      <c r="KRT67" s="40"/>
      <c r="KRU67" s="40"/>
      <c r="KRV67" s="40"/>
      <c r="KRW67" s="40"/>
      <c r="KRX67" s="41"/>
      <c r="KRY67" s="42"/>
      <c r="KRZ67" s="35"/>
      <c r="KSA67" s="35"/>
      <c r="KSB67" s="36"/>
      <c r="KSC67" s="37"/>
      <c r="KSD67" s="35"/>
      <c r="KSE67" s="38"/>
      <c r="KSF67" s="39"/>
      <c r="KSG67" s="35"/>
      <c r="KSH67" s="35"/>
      <c r="KSI67" s="35"/>
      <c r="KSJ67" s="40"/>
      <c r="KSK67" s="40"/>
      <c r="KSL67" s="40"/>
      <c r="KSM67" s="40"/>
      <c r="KSN67" s="41"/>
      <c r="KSO67" s="42"/>
      <c r="KSP67" s="35"/>
      <c r="KSQ67" s="35"/>
      <c r="KSR67" s="36"/>
      <c r="KSS67" s="37"/>
      <c r="KST67" s="35"/>
      <c r="KSU67" s="38"/>
      <c r="KSV67" s="39"/>
      <c r="KSW67" s="35"/>
      <c r="KSX67" s="35"/>
      <c r="KSY67" s="35"/>
      <c r="KSZ67" s="40"/>
      <c r="KTA67" s="40"/>
      <c r="KTB67" s="40"/>
      <c r="KTC67" s="40"/>
      <c r="KTD67" s="41"/>
      <c r="KTE67" s="42"/>
      <c r="KTF67" s="35"/>
      <c r="KTG67" s="35"/>
      <c r="KTH67" s="36"/>
      <c r="KTI67" s="37"/>
      <c r="KTJ67" s="35"/>
      <c r="KTK67" s="38"/>
      <c r="KTL67" s="39"/>
      <c r="KTM67" s="35"/>
      <c r="KTN67" s="35"/>
      <c r="KTO67" s="35"/>
      <c r="KTP67" s="40"/>
      <c r="KTQ67" s="40"/>
      <c r="KTR67" s="40"/>
      <c r="KTS67" s="40"/>
      <c r="KTT67" s="41"/>
      <c r="KTU67" s="42"/>
      <c r="KTV67" s="35"/>
      <c r="KTW67" s="35"/>
      <c r="KTX67" s="36"/>
      <c r="KTY67" s="37"/>
      <c r="KTZ67" s="35"/>
      <c r="KUA67" s="38"/>
      <c r="KUB67" s="39"/>
      <c r="KUC67" s="35"/>
      <c r="KUD67" s="35"/>
      <c r="KUE67" s="35"/>
      <c r="KUF67" s="40"/>
      <c r="KUG67" s="40"/>
      <c r="KUH67" s="40"/>
      <c r="KUI67" s="40"/>
      <c r="KUJ67" s="41"/>
      <c r="KUK67" s="42"/>
      <c r="KUL67" s="35"/>
      <c r="KUM67" s="35"/>
      <c r="KUN67" s="36"/>
      <c r="KUO67" s="37"/>
      <c r="KUP67" s="35"/>
      <c r="KUQ67" s="38"/>
      <c r="KUR67" s="39"/>
      <c r="KUS67" s="35"/>
      <c r="KUT67" s="35"/>
      <c r="KUU67" s="35"/>
      <c r="KUV67" s="40"/>
      <c r="KUW67" s="40"/>
      <c r="KUX67" s="40"/>
      <c r="KUY67" s="40"/>
      <c r="KUZ67" s="41"/>
      <c r="KVA67" s="42"/>
      <c r="KVB67" s="35"/>
      <c r="KVC67" s="35"/>
      <c r="KVD67" s="36"/>
      <c r="KVE67" s="37"/>
      <c r="KVF67" s="35"/>
      <c r="KVG67" s="38"/>
      <c r="KVH67" s="39"/>
      <c r="KVI67" s="35"/>
      <c r="KVJ67" s="35"/>
      <c r="KVK67" s="35"/>
      <c r="KVL67" s="40"/>
      <c r="KVM67" s="40"/>
      <c r="KVN67" s="40"/>
      <c r="KVO67" s="40"/>
      <c r="KVP67" s="41"/>
      <c r="KVQ67" s="42"/>
      <c r="KVR67" s="35"/>
      <c r="KVS67" s="35"/>
      <c r="KVT67" s="36"/>
      <c r="KVU67" s="37"/>
      <c r="KVV67" s="35"/>
      <c r="KVW67" s="38"/>
      <c r="KVX67" s="39"/>
      <c r="KVY67" s="35"/>
      <c r="KVZ67" s="35"/>
      <c r="KWA67" s="35"/>
      <c r="KWB67" s="40"/>
      <c r="KWC67" s="40"/>
      <c r="KWD67" s="40"/>
      <c r="KWE67" s="40"/>
      <c r="KWF67" s="41"/>
      <c r="KWG67" s="42"/>
      <c r="KWH67" s="35"/>
      <c r="KWI67" s="35"/>
      <c r="KWJ67" s="36"/>
      <c r="KWK67" s="37"/>
      <c r="KWL67" s="35"/>
      <c r="KWM67" s="38"/>
      <c r="KWN67" s="39"/>
      <c r="KWO67" s="35"/>
      <c r="KWP67" s="35"/>
      <c r="KWQ67" s="35"/>
      <c r="KWR67" s="40"/>
      <c r="KWS67" s="40"/>
      <c r="KWT67" s="40"/>
      <c r="KWU67" s="40"/>
      <c r="KWV67" s="41"/>
      <c r="KWW67" s="42"/>
      <c r="KWX67" s="35"/>
      <c r="KWY67" s="35"/>
      <c r="KWZ67" s="36"/>
      <c r="KXA67" s="37"/>
      <c r="KXB67" s="35"/>
      <c r="KXC67" s="38"/>
      <c r="KXD67" s="39"/>
      <c r="KXE67" s="35"/>
      <c r="KXF67" s="35"/>
      <c r="KXG67" s="35"/>
      <c r="KXH67" s="40"/>
      <c r="KXI67" s="40"/>
      <c r="KXJ67" s="40"/>
      <c r="KXK67" s="40"/>
      <c r="KXL67" s="41"/>
      <c r="KXM67" s="42"/>
      <c r="KXN67" s="35"/>
      <c r="KXO67" s="35"/>
      <c r="KXP67" s="36"/>
      <c r="KXQ67" s="37"/>
      <c r="KXR67" s="35"/>
      <c r="KXS67" s="38"/>
      <c r="KXT67" s="39"/>
      <c r="KXU67" s="35"/>
      <c r="KXV67" s="35"/>
      <c r="KXW67" s="35"/>
      <c r="KXX67" s="40"/>
      <c r="KXY67" s="40"/>
      <c r="KXZ67" s="40"/>
      <c r="KYA67" s="40"/>
      <c r="KYB67" s="41"/>
      <c r="KYC67" s="42"/>
      <c r="KYD67" s="35"/>
      <c r="KYE67" s="35"/>
      <c r="KYF67" s="36"/>
      <c r="KYG67" s="37"/>
      <c r="KYH67" s="35"/>
      <c r="KYI67" s="38"/>
      <c r="KYJ67" s="39"/>
      <c r="KYK67" s="35"/>
      <c r="KYL67" s="35"/>
      <c r="KYM67" s="35"/>
      <c r="KYN67" s="40"/>
      <c r="KYO67" s="40"/>
      <c r="KYP67" s="40"/>
      <c r="KYQ67" s="40"/>
      <c r="KYR67" s="41"/>
      <c r="KYS67" s="42"/>
      <c r="KYT67" s="35"/>
      <c r="KYU67" s="35"/>
      <c r="KYV67" s="36"/>
      <c r="KYW67" s="37"/>
      <c r="KYX67" s="35"/>
      <c r="KYY67" s="38"/>
      <c r="KYZ67" s="39"/>
      <c r="KZA67" s="35"/>
      <c r="KZB67" s="35"/>
      <c r="KZC67" s="35"/>
      <c r="KZD67" s="40"/>
      <c r="KZE67" s="40"/>
      <c r="KZF67" s="40"/>
      <c r="KZG67" s="40"/>
      <c r="KZH67" s="41"/>
      <c r="KZI67" s="42"/>
      <c r="KZJ67" s="35"/>
      <c r="KZK67" s="35"/>
      <c r="KZL67" s="36"/>
      <c r="KZM67" s="37"/>
      <c r="KZN67" s="35"/>
      <c r="KZO67" s="38"/>
      <c r="KZP67" s="39"/>
      <c r="KZQ67" s="35"/>
      <c r="KZR67" s="35"/>
      <c r="KZS67" s="35"/>
      <c r="KZT67" s="40"/>
      <c r="KZU67" s="40"/>
      <c r="KZV67" s="40"/>
      <c r="KZW67" s="40"/>
      <c r="KZX67" s="41"/>
      <c r="KZY67" s="42"/>
      <c r="KZZ67" s="35"/>
      <c r="LAA67" s="35"/>
      <c r="LAB67" s="36"/>
      <c r="LAC67" s="37"/>
      <c r="LAD67" s="35"/>
      <c r="LAE67" s="38"/>
      <c r="LAF67" s="39"/>
      <c r="LAG67" s="35"/>
      <c r="LAH67" s="35"/>
      <c r="LAI67" s="35"/>
      <c r="LAJ67" s="40"/>
      <c r="LAK67" s="40"/>
      <c r="LAL67" s="40"/>
      <c r="LAM67" s="40"/>
      <c r="LAN67" s="41"/>
      <c r="LAO67" s="42"/>
      <c r="LAP67" s="35"/>
      <c r="LAQ67" s="35"/>
      <c r="LAR67" s="36"/>
      <c r="LAS67" s="37"/>
      <c r="LAT67" s="35"/>
      <c r="LAU67" s="38"/>
      <c r="LAV67" s="39"/>
      <c r="LAW67" s="35"/>
      <c r="LAX67" s="35"/>
      <c r="LAY67" s="35"/>
      <c r="LAZ67" s="40"/>
      <c r="LBA67" s="40"/>
      <c r="LBB67" s="40"/>
      <c r="LBC67" s="40"/>
      <c r="LBD67" s="41"/>
      <c r="LBE67" s="42"/>
      <c r="LBF67" s="35"/>
      <c r="LBG67" s="35"/>
      <c r="LBH67" s="36"/>
      <c r="LBI67" s="37"/>
      <c r="LBJ67" s="35"/>
      <c r="LBK67" s="38"/>
      <c r="LBL67" s="39"/>
      <c r="LBM67" s="35"/>
      <c r="LBN67" s="35"/>
      <c r="LBO67" s="35"/>
      <c r="LBP67" s="40"/>
      <c r="LBQ67" s="40"/>
      <c r="LBR67" s="40"/>
      <c r="LBS67" s="40"/>
      <c r="LBT67" s="41"/>
      <c r="LBU67" s="42"/>
      <c r="LBV67" s="35"/>
      <c r="LBW67" s="35"/>
      <c r="LBX67" s="36"/>
      <c r="LBY67" s="37"/>
      <c r="LBZ67" s="35"/>
      <c r="LCA67" s="38"/>
      <c r="LCB67" s="39"/>
      <c r="LCC67" s="35"/>
      <c r="LCD67" s="35"/>
      <c r="LCE67" s="35"/>
      <c r="LCF67" s="40"/>
      <c r="LCG67" s="40"/>
      <c r="LCH67" s="40"/>
      <c r="LCI67" s="40"/>
      <c r="LCJ67" s="41"/>
      <c r="LCK67" s="42"/>
      <c r="LCL67" s="35"/>
      <c r="LCM67" s="35"/>
      <c r="LCN67" s="36"/>
      <c r="LCO67" s="37"/>
      <c r="LCP67" s="35"/>
      <c r="LCQ67" s="38"/>
      <c r="LCR67" s="39"/>
      <c r="LCS67" s="35"/>
      <c r="LCT67" s="35"/>
      <c r="LCU67" s="35"/>
      <c r="LCV67" s="40"/>
      <c r="LCW67" s="40"/>
      <c r="LCX67" s="40"/>
      <c r="LCY67" s="40"/>
      <c r="LCZ67" s="41"/>
      <c r="LDA67" s="42"/>
      <c r="LDB67" s="35"/>
      <c r="LDC67" s="35"/>
      <c r="LDD67" s="36"/>
      <c r="LDE67" s="37"/>
      <c r="LDF67" s="35"/>
      <c r="LDG67" s="38"/>
      <c r="LDH67" s="39"/>
      <c r="LDI67" s="35"/>
      <c r="LDJ67" s="35"/>
      <c r="LDK67" s="35"/>
      <c r="LDL67" s="40"/>
      <c r="LDM67" s="40"/>
      <c r="LDN67" s="40"/>
      <c r="LDO67" s="40"/>
      <c r="LDP67" s="41"/>
      <c r="LDQ67" s="42"/>
      <c r="LDR67" s="35"/>
      <c r="LDS67" s="35"/>
      <c r="LDT67" s="36"/>
      <c r="LDU67" s="37"/>
      <c r="LDV67" s="35"/>
      <c r="LDW67" s="38"/>
      <c r="LDX67" s="39"/>
      <c r="LDY67" s="35"/>
      <c r="LDZ67" s="35"/>
      <c r="LEA67" s="35"/>
      <c r="LEB67" s="40"/>
      <c r="LEC67" s="40"/>
      <c r="LED67" s="40"/>
      <c r="LEE67" s="40"/>
      <c r="LEF67" s="41"/>
      <c r="LEG67" s="42"/>
      <c r="LEH67" s="35"/>
      <c r="LEI67" s="35"/>
      <c r="LEJ67" s="36"/>
      <c r="LEK67" s="37"/>
      <c r="LEL67" s="35"/>
      <c r="LEM67" s="38"/>
      <c r="LEN67" s="39"/>
      <c r="LEO67" s="35"/>
      <c r="LEP67" s="35"/>
      <c r="LEQ67" s="35"/>
      <c r="LER67" s="40"/>
      <c r="LES67" s="40"/>
      <c r="LET67" s="40"/>
      <c r="LEU67" s="40"/>
      <c r="LEV67" s="41"/>
      <c r="LEW67" s="42"/>
      <c r="LEX67" s="35"/>
      <c r="LEY67" s="35"/>
      <c r="LEZ67" s="36"/>
      <c r="LFA67" s="37"/>
      <c r="LFB67" s="35"/>
      <c r="LFC67" s="38"/>
      <c r="LFD67" s="39"/>
      <c r="LFE67" s="35"/>
      <c r="LFF67" s="35"/>
      <c r="LFG67" s="35"/>
      <c r="LFH67" s="40"/>
      <c r="LFI67" s="40"/>
      <c r="LFJ67" s="40"/>
      <c r="LFK67" s="40"/>
      <c r="LFL67" s="41"/>
      <c r="LFM67" s="42"/>
      <c r="LFN67" s="35"/>
      <c r="LFO67" s="35"/>
      <c r="LFP67" s="36"/>
      <c r="LFQ67" s="37"/>
      <c r="LFR67" s="35"/>
      <c r="LFS67" s="38"/>
      <c r="LFT67" s="39"/>
      <c r="LFU67" s="35"/>
      <c r="LFV67" s="35"/>
      <c r="LFW67" s="35"/>
      <c r="LFX67" s="40"/>
      <c r="LFY67" s="40"/>
      <c r="LFZ67" s="40"/>
      <c r="LGA67" s="40"/>
      <c r="LGB67" s="41"/>
      <c r="LGC67" s="42"/>
      <c r="LGD67" s="35"/>
      <c r="LGE67" s="35"/>
      <c r="LGF67" s="36"/>
      <c r="LGG67" s="37"/>
      <c r="LGH67" s="35"/>
      <c r="LGI67" s="38"/>
      <c r="LGJ67" s="39"/>
      <c r="LGK67" s="35"/>
      <c r="LGL67" s="35"/>
      <c r="LGM67" s="35"/>
      <c r="LGN67" s="40"/>
      <c r="LGO67" s="40"/>
      <c r="LGP67" s="40"/>
      <c r="LGQ67" s="40"/>
      <c r="LGR67" s="41"/>
      <c r="LGS67" s="42"/>
      <c r="LGT67" s="35"/>
      <c r="LGU67" s="35"/>
      <c r="LGV67" s="36"/>
      <c r="LGW67" s="37"/>
      <c r="LGX67" s="35"/>
      <c r="LGY67" s="38"/>
      <c r="LGZ67" s="39"/>
      <c r="LHA67" s="35"/>
      <c r="LHB67" s="35"/>
      <c r="LHC67" s="35"/>
      <c r="LHD67" s="40"/>
      <c r="LHE67" s="40"/>
      <c r="LHF67" s="40"/>
      <c r="LHG67" s="40"/>
      <c r="LHH67" s="41"/>
      <c r="LHI67" s="42"/>
      <c r="LHJ67" s="35"/>
      <c r="LHK67" s="35"/>
      <c r="LHL67" s="36"/>
      <c r="LHM67" s="37"/>
      <c r="LHN67" s="35"/>
      <c r="LHO67" s="38"/>
      <c r="LHP67" s="39"/>
      <c r="LHQ67" s="35"/>
      <c r="LHR67" s="35"/>
      <c r="LHS67" s="35"/>
      <c r="LHT67" s="40"/>
      <c r="LHU67" s="40"/>
      <c r="LHV67" s="40"/>
      <c r="LHW67" s="40"/>
      <c r="LHX67" s="41"/>
      <c r="LHY67" s="42"/>
      <c r="LHZ67" s="35"/>
      <c r="LIA67" s="35"/>
      <c r="LIB67" s="36"/>
      <c r="LIC67" s="37"/>
      <c r="LID67" s="35"/>
      <c r="LIE67" s="38"/>
      <c r="LIF67" s="39"/>
      <c r="LIG67" s="35"/>
      <c r="LIH67" s="35"/>
      <c r="LII67" s="35"/>
      <c r="LIJ67" s="40"/>
      <c r="LIK67" s="40"/>
      <c r="LIL67" s="40"/>
      <c r="LIM67" s="40"/>
      <c r="LIN67" s="41"/>
      <c r="LIO67" s="42"/>
      <c r="LIP67" s="35"/>
      <c r="LIQ67" s="35"/>
      <c r="LIR67" s="36"/>
      <c r="LIS67" s="37"/>
      <c r="LIT67" s="35"/>
      <c r="LIU67" s="38"/>
      <c r="LIV67" s="39"/>
      <c r="LIW67" s="35"/>
      <c r="LIX67" s="35"/>
      <c r="LIY67" s="35"/>
      <c r="LIZ67" s="40"/>
      <c r="LJA67" s="40"/>
      <c r="LJB67" s="40"/>
      <c r="LJC67" s="40"/>
      <c r="LJD67" s="41"/>
      <c r="LJE67" s="42"/>
      <c r="LJF67" s="35"/>
      <c r="LJG67" s="35"/>
      <c r="LJH67" s="36"/>
      <c r="LJI67" s="37"/>
      <c r="LJJ67" s="35"/>
      <c r="LJK67" s="38"/>
      <c r="LJL67" s="39"/>
      <c r="LJM67" s="35"/>
      <c r="LJN67" s="35"/>
      <c r="LJO67" s="35"/>
      <c r="LJP67" s="40"/>
      <c r="LJQ67" s="40"/>
      <c r="LJR67" s="40"/>
      <c r="LJS67" s="40"/>
      <c r="LJT67" s="41"/>
      <c r="LJU67" s="42"/>
      <c r="LJV67" s="35"/>
      <c r="LJW67" s="35"/>
      <c r="LJX67" s="36"/>
      <c r="LJY67" s="37"/>
      <c r="LJZ67" s="35"/>
      <c r="LKA67" s="38"/>
      <c r="LKB67" s="39"/>
      <c r="LKC67" s="35"/>
      <c r="LKD67" s="35"/>
      <c r="LKE67" s="35"/>
      <c r="LKF67" s="40"/>
      <c r="LKG67" s="40"/>
      <c r="LKH67" s="40"/>
      <c r="LKI67" s="40"/>
      <c r="LKJ67" s="41"/>
      <c r="LKK67" s="42"/>
      <c r="LKL67" s="35"/>
      <c r="LKM67" s="35"/>
      <c r="LKN67" s="36"/>
      <c r="LKO67" s="37"/>
      <c r="LKP67" s="35"/>
      <c r="LKQ67" s="38"/>
      <c r="LKR67" s="39"/>
      <c r="LKS67" s="35"/>
      <c r="LKT67" s="35"/>
      <c r="LKU67" s="35"/>
      <c r="LKV67" s="40"/>
      <c r="LKW67" s="40"/>
      <c r="LKX67" s="40"/>
      <c r="LKY67" s="40"/>
      <c r="LKZ67" s="41"/>
      <c r="LLA67" s="42"/>
      <c r="LLB67" s="35"/>
      <c r="LLC67" s="35"/>
      <c r="LLD67" s="36"/>
      <c r="LLE67" s="37"/>
      <c r="LLF67" s="35"/>
      <c r="LLG67" s="38"/>
      <c r="LLH67" s="39"/>
      <c r="LLI67" s="35"/>
      <c r="LLJ67" s="35"/>
      <c r="LLK67" s="35"/>
      <c r="LLL67" s="40"/>
      <c r="LLM67" s="40"/>
      <c r="LLN67" s="40"/>
      <c r="LLO67" s="40"/>
      <c r="LLP67" s="41"/>
      <c r="LLQ67" s="42"/>
      <c r="LLR67" s="35"/>
      <c r="LLS67" s="35"/>
      <c r="LLT67" s="36"/>
      <c r="LLU67" s="37"/>
      <c r="LLV67" s="35"/>
      <c r="LLW67" s="38"/>
      <c r="LLX67" s="39"/>
      <c r="LLY67" s="35"/>
      <c r="LLZ67" s="35"/>
      <c r="LMA67" s="35"/>
      <c r="LMB67" s="40"/>
      <c r="LMC67" s="40"/>
      <c r="LMD67" s="40"/>
      <c r="LME67" s="40"/>
      <c r="LMF67" s="41"/>
      <c r="LMG67" s="42"/>
      <c r="LMH67" s="35"/>
      <c r="LMI67" s="35"/>
      <c r="LMJ67" s="36"/>
      <c r="LMK67" s="37"/>
      <c r="LML67" s="35"/>
      <c r="LMM67" s="38"/>
      <c r="LMN67" s="39"/>
      <c r="LMO67" s="35"/>
      <c r="LMP67" s="35"/>
      <c r="LMQ67" s="35"/>
      <c r="LMR67" s="40"/>
      <c r="LMS67" s="40"/>
      <c r="LMT67" s="40"/>
      <c r="LMU67" s="40"/>
      <c r="LMV67" s="41"/>
      <c r="LMW67" s="42"/>
      <c r="LMX67" s="35"/>
      <c r="LMY67" s="35"/>
      <c r="LMZ67" s="36"/>
      <c r="LNA67" s="37"/>
      <c r="LNB67" s="35"/>
      <c r="LNC67" s="38"/>
      <c r="LND67" s="39"/>
      <c r="LNE67" s="35"/>
      <c r="LNF67" s="35"/>
      <c r="LNG67" s="35"/>
      <c r="LNH67" s="40"/>
      <c r="LNI67" s="40"/>
      <c r="LNJ67" s="40"/>
      <c r="LNK67" s="40"/>
      <c r="LNL67" s="41"/>
      <c r="LNM67" s="42"/>
      <c r="LNN67" s="35"/>
      <c r="LNO67" s="35"/>
      <c r="LNP67" s="36"/>
      <c r="LNQ67" s="37"/>
      <c r="LNR67" s="35"/>
      <c r="LNS67" s="38"/>
      <c r="LNT67" s="39"/>
      <c r="LNU67" s="35"/>
      <c r="LNV67" s="35"/>
      <c r="LNW67" s="35"/>
      <c r="LNX67" s="40"/>
      <c r="LNY67" s="40"/>
      <c r="LNZ67" s="40"/>
      <c r="LOA67" s="40"/>
      <c r="LOB67" s="41"/>
      <c r="LOC67" s="42"/>
      <c r="LOD67" s="35"/>
      <c r="LOE67" s="35"/>
      <c r="LOF67" s="36"/>
      <c r="LOG67" s="37"/>
      <c r="LOH67" s="35"/>
      <c r="LOI67" s="38"/>
      <c r="LOJ67" s="39"/>
      <c r="LOK67" s="35"/>
      <c r="LOL67" s="35"/>
      <c r="LOM67" s="35"/>
      <c r="LON67" s="40"/>
      <c r="LOO67" s="40"/>
      <c r="LOP67" s="40"/>
      <c r="LOQ67" s="40"/>
      <c r="LOR67" s="41"/>
      <c r="LOS67" s="42"/>
      <c r="LOT67" s="35"/>
      <c r="LOU67" s="35"/>
      <c r="LOV67" s="36"/>
      <c r="LOW67" s="37"/>
      <c r="LOX67" s="35"/>
      <c r="LOY67" s="38"/>
      <c r="LOZ67" s="39"/>
      <c r="LPA67" s="35"/>
      <c r="LPB67" s="35"/>
      <c r="LPC67" s="35"/>
      <c r="LPD67" s="40"/>
      <c r="LPE67" s="40"/>
      <c r="LPF67" s="40"/>
      <c r="LPG67" s="40"/>
      <c r="LPH67" s="41"/>
      <c r="LPI67" s="42"/>
      <c r="LPJ67" s="35"/>
      <c r="LPK67" s="35"/>
      <c r="LPL67" s="36"/>
      <c r="LPM67" s="37"/>
      <c r="LPN67" s="35"/>
      <c r="LPO67" s="38"/>
      <c r="LPP67" s="39"/>
      <c r="LPQ67" s="35"/>
      <c r="LPR67" s="35"/>
      <c r="LPS67" s="35"/>
      <c r="LPT67" s="40"/>
      <c r="LPU67" s="40"/>
      <c r="LPV67" s="40"/>
      <c r="LPW67" s="40"/>
      <c r="LPX67" s="41"/>
      <c r="LPY67" s="42"/>
      <c r="LPZ67" s="35"/>
      <c r="LQA67" s="35"/>
      <c r="LQB67" s="36"/>
      <c r="LQC67" s="37"/>
      <c r="LQD67" s="35"/>
      <c r="LQE67" s="38"/>
      <c r="LQF67" s="39"/>
      <c r="LQG67" s="35"/>
      <c r="LQH67" s="35"/>
      <c r="LQI67" s="35"/>
      <c r="LQJ67" s="40"/>
      <c r="LQK67" s="40"/>
      <c r="LQL67" s="40"/>
      <c r="LQM67" s="40"/>
      <c r="LQN67" s="41"/>
      <c r="LQO67" s="42"/>
      <c r="LQP67" s="35"/>
      <c r="LQQ67" s="35"/>
      <c r="LQR67" s="36"/>
      <c r="LQS67" s="37"/>
      <c r="LQT67" s="35"/>
      <c r="LQU67" s="38"/>
      <c r="LQV67" s="39"/>
      <c r="LQW67" s="35"/>
      <c r="LQX67" s="35"/>
      <c r="LQY67" s="35"/>
      <c r="LQZ67" s="40"/>
      <c r="LRA67" s="40"/>
      <c r="LRB67" s="40"/>
      <c r="LRC67" s="40"/>
      <c r="LRD67" s="41"/>
      <c r="LRE67" s="42"/>
      <c r="LRF67" s="35"/>
      <c r="LRG67" s="35"/>
      <c r="LRH67" s="36"/>
      <c r="LRI67" s="37"/>
      <c r="LRJ67" s="35"/>
      <c r="LRK67" s="38"/>
      <c r="LRL67" s="39"/>
      <c r="LRM67" s="35"/>
      <c r="LRN67" s="35"/>
      <c r="LRO67" s="35"/>
      <c r="LRP67" s="40"/>
      <c r="LRQ67" s="40"/>
      <c r="LRR67" s="40"/>
      <c r="LRS67" s="40"/>
      <c r="LRT67" s="41"/>
      <c r="LRU67" s="42"/>
      <c r="LRV67" s="35"/>
      <c r="LRW67" s="35"/>
      <c r="LRX67" s="36"/>
      <c r="LRY67" s="37"/>
      <c r="LRZ67" s="35"/>
      <c r="LSA67" s="38"/>
      <c r="LSB67" s="39"/>
      <c r="LSC67" s="35"/>
      <c r="LSD67" s="35"/>
      <c r="LSE67" s="35"/>
      <c r="LSF67" s="40"/>
      <c r="LSG67" s="40"/>
      <c r="LSH67" s="40"/>
      <c r="LSI67" s="40"/>
      <c r="LSJ67" s="41"/>
      <c r="LSK67" s="42"/>
      <c r="LSL67" s="35"/>
      <c r="LSM67" s="35"/>
      <c r="LSN67" s="36"/>
      <c r="LSO67" s="37"/>
      <c r="LSP67" s="35"/>
      <c r="LSQ67" s="38"/>
      <c r="LSR67" s="39"/>
      <c r="LSS67" s="35"/>
      <c r="LST67" s="35"/>
      <c r="LSU67" s="35"/>
      <c r="LSV67" s="40"/>
      <c r="LSW67" s="40"/>
      <c r="LSX67" s="40"/>
      <c r="LSY67" s="40"/>
      <c r="LSZ67" s="41"/>
      <c r="LTA67" s="42"/>
      <c r="LTB67" s="35"/>
      <c r="LTC67" s="35"/>
      <c r="LTD67" s="36"/>
      <c r="LTE67" s="37"/>
      <c r="LTF67" s="35"/>
      <c r="LTG67" s="38"/>
      <c r="LTH67" s="39"/>
      <c r="LTI67" s="35"/>
      <c r="LTJ67" s="35"/>
      <c r="LTK67" s="35"/>
      <c r="LTL67" s="40"/>
      <c r="LTM67" s="40"/>
      <c r="LTN67" s="40"/>
      <c r="LTO67" s="40"/>
      <c r="LTP67" s="41"/>
      <c r="LTQ67" s="42"/>
      <c r="LTR67" s="35"/>
      <c r="LTS67" s="35"/>
      <c r="LTT67" s="36"/>
      <c r="LTU67" s="37"/>
      <c r="LTV67" s="35"/>
      <c r="LTW67" s="38"/>
      <c r="LTX67" s="39"/>
      <c r="LTY67" s="35"/>
      <c r="LTZ67" s="35"/>
      <c r="LUA67" s="35"/>
      <c r="LUB67" s="40"/>
      <c r="LUC67" s="40"/>
      <c r="LUD67" s="40"/>
      <c r="LUE67" s="40"/>
      <c r="LUF67" s="41"/>
      <c r="LUG67" s="42"/>
      <c r="LUH67" s="35"/>
      <c r="LUI67" s="35"/>
      <c r="LUJ67" s="36"/>
      <c r="LUK67" s="37"/>
      <c r="LUL67" s="35"/>
      <c r="LUM67" s="38"/>
      <c r="LUN67" s="39"/>
      <c r="LUO67" s="35"/>
      <c r="LUP67" s="35"/>
      <c r="LUQ67" s="35"/>
      <c r="LUR67" s="40"/>
      <c r="LUS67" s="40"/>
      <c r="LUT67" s="40"/>
      <c r="LUU67" s="40"/>
      <c r="LUV67" s="41"/>
      <c r="LUW67" s="42"/>
      <c r="LUX67" s="35"/>
      <c r="LUY67" s="35"/>
      <c r="LUZ67" s="36"/>
      <c r="LVA67" s="37"/>
      <c r="LVB67" s="35"/>
      <c r="LVC67" s="38"/>
      <c r="LVD67" s="39"/>
      <c r="LVE67" s="35"/>
      <c r="LVF67" s="35"/>
      <c r="LVG67" s="35"/>
      <c r="LVH67" s="40"/>
      <c r="LVI67" s="40"/>
      <c r="LVJ67" s="40"/>
      <c r="LVK67" s="40"/>
      <c r="LVL67" s="41"/>
      <c r="LVM67" s="42"/>
      <c r="LVN67" s="35"/>
      <c r="LVO67" s="35"/>
      <c r="LVP67" s="36"/>
      <c r="LVQ67" s="37"/>
      <c r="LVR67" s="35"/>
      <c r="LVS67" s="38"/>
      <c r="LVT67" s="39"/>
      <c r="LVU67" s="35"/>
      <c r="LVV67" s="35"/>
      <c r="LVW67" s="35"/>
      <c r="LVX67" s="40"/>
      <c r="LVY67" s="40"/>
      <c r="LVZ67" s="40"/>
      <c r="LWA67" s="40"/>
      <c r="LWB67" s="41"/>
      <c r="LWC67" s="42"/>
      <c r="LWD67" s="35"/>
      <c r="LWE67" s="35"/>
      <c r="LWF67" s="36"/>
      <c r="LWG67" s="37"/>
      <c r="LWH67" s="35"/>
      <c r="LWI67" s="38"/>
      <c r="LWJ67" s="39"/>
      <c r="LWK67" s="35"/>
      <c r="LWL67" s="35"/>
      <c r="LWM67" s="35"/>
      <c r="LWN67" s="40"/>
      <c r="LWO67" s="40"/>
      <c r="LWP67" s="40"/>
      <c r="LWQ67" s="40"/>
      <c r="LWR67" s="41"/>
      <c r="LWS67" s="42"/>
      <c r="LWT67" s="35"/>
      <c r="LWU67" s="35"/>
      <c r="LWV67" s="36"/>
      <c r="LWW67" s="37"/>
      <c r="LWX67" s="35"/>
      <c r="LWY67" s="38"/>
      <c r="LWZ67" s="39"/>
      <c r="LXA67" s="35"/>
      <c r="LXB67" s="35"/>
      <c r="LXC67" s="35"/>
      <c r="LXD67" s="40"/>
      <c r="LXE67" s="40"/>
      <c r="LXF67" s="40"/>
      <c r="LXG67" s="40"/>
      <c r="LXH67" s="41"/>
      <c r="LXI67" s="42"/>
      <c r="LXJ67" s="35"/>
      <c r="LXK67" s="35"/>
      <c r="LXL67" s="36"/>
      <c r="LXM67" s="37"/>
      <c r="LXN67" s="35"/>
      <c r="LXO67" s="38"/>
      <c r="LXP67" s="39"/>
      <c r="LXQ67" s="35"/>
      <c r="LXR67" s="35"/>
      <c r="LXS67" s="35"/>
      <c r="LXT67" s="40"/>
      <c r="LXU67" s="40"/>
      <c r="LXV67" s="40"/>
      <c r="LXW67" s="40"/>
      <c r="LXX67" s="41"/>
      <c r="LXY67" s="42"/>
      <c r="LXZ67" s="35"/>
      <c r="LYA67" s="35"/>
      <c r="LYB67" s="36"/>
      <c r="LYC67" s="37"/>
      <c r="LYD67" s="35"/>
      <c r="LYE67" s="38"/>
      <c r="LYF67" s="39"/>
      <c r="LYG67" s="35"/>
      <c r="LYH67" s="35"/>
      <c r="LYI67" s="35"/>
      <c r="LYJ67" s="40"/>
      <c r="LYK67" s="40"/>
      <c r="LYL67" s="40"/>
      <c r="LYM67" s="40"/>
      <c r="LYN67" s="41"/>
      <c r="LYO67" s="42"/>
      <c r="LYP67" s="35"/>
      <c r="LYQ67" s="35"/>
      <c r="LYR67" s="36"/>
      <c r="LYS67" s="37"/>
      <c r="LYT67" s="35"/>
      <c r="LYU67" s="38"/>
      <c r="LYV67" s="39"/>
      <c r="LYW67" s="35"/>
      <c r="LYX67" s="35"/>
      <c r="LYY67" s="35"/>
      <c r="LYZ67" s="40"/>
      <c r="LZA67" s="40"/>
      <c r="LZB67" s="40"/>
      <c r="LZC67" s="40"/>
      <c r="LZD67" s="41"/>
      <c r="LZE67" s="42"/>
      <c r="LZF67" s="35"/>
      <c r="LZG67" s="35"/>
      <c r="LZH67" s="36"/>
      <c r="LZI67" s="37"/>
      <c r="LZJ67" s="35"/>
      <c r="LZK67" s="38"/>
      <c r="LZL67" s="39"/>
      <c r="LZM67" s="35"/>
      <c r="LZN67" s="35"/>
      <c r="LZO67" s="35"/>
      <c r="LZP67" s="40"/>
      <c r="LZQ67" s="40"/>
      <c r="LZR67" s="40"/>
      <c r="LZS67" s="40"/>
      <c r="LZT67" s="41"/>
      <c r="LZU67" s="42"/>
      <c r="LZV67" s="35"/>
      <c r="LZW67" s="35"/>
      <c r="LZX67" s="36"/>
      <c r="LZY67" s="37"/>
      <c r="LZZ67" s="35"/>
      <c r="MAA67" s="38"/>
      <c r="MAB67" s="39"/>
      <c r="MAC67" s="35"/>
      <c r="MAD67" s="35"/>
      <c r="MAE67" s="35"/>
      <c r="MAF67" s="40"/>
      <c r="MAG67" s="40"/>
      <c r="MAH67" s="40"/>
      <c r="MAI67" s="40"/>
      <c r="MAJ67" s="41"/>
      <c r="MAK67" s="42"/>
      <c r="MAL67" s="35"/>
      <c r="MAM67" s="35"/>
      <c r="MAN67" s="36"/>
      <c r="MAO67" s="37"/>
      <c r="MAP67" s="35"/>
      <c r="MAQ67" s="38"/>
      <c r="MAR67" s="39"/>
      <c r="MAS67" s="35"/>
      <c r="MAT67" s="35"/>
      <c r="MAU67" s="35"/>
      <c r="MAV67" s="40"/>
      <c r="MAW67" s="40"/>
      <c r="MAX67" s="40"/>
      <c r="MAY67" s="40"/>
      <c r="MAZ67" s="41"/>
      <c r="MBA67" s="42"/>
      <c r="MBB67" s="35"/>
      <c r="MBC67" s="35"/>
      <c r="MBD67" s="36"/>
      <c r="MBE67" s="37"/>
      <c r="MBF67" s="35"/>
      <c r="MBG67" s="38"/>
      <c r="MBH67" s="39"/>
      <c r="MBI67" s="35"/>
      <c r="MBJ67" s="35"/>
      <c r="MBK67" s="35"/>
      <c r="MBL67" s="40"/>
      <c r="MBM67" s="40"/>
      <c r="MBN67" s="40"/>
      <c r="MBO67" s="40"/>
      <c r="MBP67" s="41"/>
      <c r="MBQ67" s="42"/>
      <c r="MBR67" s="35"/>
      <c r="MBS67" s="35"/>
      <c r="MBT67" s="36"/>
      <c r="MBU67" s="37"/>
      <c r="MBV67" s="35"/>
      <c r="MBW67" s="38"/>
      <c r="MBX67" s="39"/>
      <c r="MBY67" s="35"/>
      <c r="MBZ67" s="35"/>
      <c r="MCA67" s="35"/>
      <c r="MCB67" s="40"/>
      <c r="MCC67" s="40"/>
      <c r="MCD67" s="40"/>
      <c r="MCE67" s="40"/>
      <c r="MCF67" s="41"/>
      <c r="MCG67" s="42"/>
      <c r="MCH67" s="35"/>
      <c r="MCI67" s="35"/>
      <c r="MCJ67" s="36"/>
      <c r="MCK67" s="37"/>
      <c r="MCL67" s="35"/>
      <c r="MCM67" s="38"/>
      <c r="MCN67" s="39"/>
      <c r="MCO67" s="35"/>
      <c r="MCP67" s="35"/>
      <c r="MCQ67" s="35"/>
      <c r="MCR67" s="40"/>
      <c r="MCS67" s="40"/>
      <c r="MCT67" s="40"/>
      <c r="MCU67" s="40"/>
      <c r="MCV67" s="41"/>
      <c r="MCW67" s="42"/>
      <c r="MCX67" s="35"/>
      <c r="MCY67" s="35"/>
      <c r="MCZ67" s="36"/>
      <c r="MDA67" s="37"/>
      <c r="MDB67" s="35"/>
      <c r="MDC67" s="38"/>
      <c r="MDD67" s="39"/>
      <c r="MDE67" s="35"/>
      <c r="MDF67" s="35"/>
      <c r="MDG67" s="35"/>
      <c r="MDH67" s="40"/>
      <c r="MDI67" s="40"/>
      <c r="MDJ67" s="40"/>
      <c r="MDK67" s="40"/>
      <c r="MDL67" s="41"/>
      <c r="MDM67" s="42"/>
      <c r="MDN67" s="35"/>
      <c r="MDO67" s="35"/>
      <c r="MDP67" s="36"/>
      <c r="MDQ67" s="37"/>
      <c r="MDR67" s="35"/>
      <c r="MDS67" s="38"/>
      <c r="MDT67" s="39"/>
      <c r="MDU67" s="35"/>
      <c r="MDV67" s="35"/>
      <c r="MDW67" s="35"/>
      <c r="MDX67" s="40"/>
      <c r="MDY67" s="40"/>
      <c r="MDZ67" s="40"/>
      <c r="MEA67" s="40"/>
      <c r="MEB67" s="41"/>
      <c r="MEC67" s="42"/>
      <c r="MED67" s="35"/>
      <c r="MEE67" s="35"/>
      <c r="MEF67" s="36"/>
      <c r="MEG67" s="37"/>
      <c r="MEH67" s="35"/>
      <c r="MEI67" s="38"/>
      <c r="MEJ67" s="39"/>
      <c r="MEK67" s="35"/>
      <c r="MEL67" s="35"/>
      <c r="MEM67" s="35"/>
      <c r="MEN67" s="40"/>
      <c r="MEO67" s="40"/>
      <c r="MEP67" s="40"/>
      <c r="MEQ67" s="40"/>
      <c r="MER67" s="41"/>
      <c r="MES67" s="42"/>
      <c r="MET67" s="35"/>
      <c r="MEU67" s="35"/>
      <c r="MEV67" s="36"/>
      <c r="MEW67" s="37"/>
      <c r="MEX67" s="35"/>
      <c r="MEY67" s="38"/>
      <c r="MEZ67" s="39"/>
      <c r="MFA67" s="35"/>
      <c r="MFB67" s="35"/>
      <c r="MFC67" s="35"/>
      <c r="MFD67" s="40"/>
      <c r="MFE67" s="40"/>
      <c r="MFF67" s="40"/>
      <c r="MFG67" s="40"/>
      <c r="MFH67" s="41"/>
      <c r="MFI67" s="42"/>
      <c r="MFJ67" s="35"/>
      <c r="MFK67" s="35"/>
      <c r="MFL67" s="36"/>
      <c r="MFM67" s="37"/>
      <c r="MFN67" s="35"/>
      <c r="MFO67" s="38"/>
      <c r="MFP67" s="39"/>
      <c r="MFQ67" s="35"/>
      <c r="MFR67" s="35"/>
      <c r="MFS67" s="35"/>
      <c r="MFT67" s="40"/>
      <c r="MFU67" s="40"/>
      <c r="MFV67" s="40"/>
      <c r="MFW67" s="40"/>
      <c r="MFX67" s="41"/>
      <c r="MFY67" s="42"/>
      <c r="MFZ67" s="35"/>
      <c r="MGA67" s="35"/>
      <c r="MGB67" s="36"/>
      <c r="MGC67" s="37"/>
      <c r="MGD67" s="35"/>
      <c r="MGE67" s="38"/>
      <c r="MGF67" s="39"/>
      <c r="MGG67" s="35"/>
      <c r="MGH67" s="35"/>
      <c r="MGI67" s="35"/>
      <c r="MGJ67" s="40"/>
      <c r="MGK67" s="40"/>
      <c r="MGL67" s="40"/>
      <c r="MGM67" s="40"/>
      <c r="MGN67" s="41"/>
      <c r="MGO67" s="42"/>
      <c r="MGP67" s="35"/>
      <c r="MGQ67" s="35"/>
      <c r="MGR67" s="36"/>
      <c r="MGS67" s="37"/>
      <c r="MGT67" s="35"/>
      <c r="MGU67" s="38"/>
      <c r="MGV67" s="39"/>
      <c r="MGW67" s="35"/>
      <c r="MGX67" s="35"/>
      <c r="MGY67" s="35"/>
      <c r="MGZ67" s="40"/>
      <c r="MHA67" s="40"/>
      <c r="MHB67" s="40"/>
      <c r="MHC67" s="40"/>
      <c r="MHD67" s="41"/>
      <c r="MHE67" s="42"/>
      <c r="MHF67" s="35"/>
      <c r="MHG67" s="35"/>
      <c r="MHH67" s="36"/>
      <c r="MHI67" s="37"/>
      <c r="MHJ67" s="35"/>
      <c r="MHK67" s="38"/>
      <c r="MHL67" s="39"/>
      <c r="MHM67" s="35"/>
      <c r="MHN67" s="35"/>
      <c r="MHO67" s="35"/>
      <c r="MHP67" s="40"/>
      <c r="MHQ67" s="40"/>
      <c r="MHR67" s="40"/>
      <c r="MHS67" s="40"/>
      <c r="MHT67" s="41"/>
      <c r="MHU67" s="42"/>
      <c r="MHV67" s="35"/>
      <c r="MHW67" s="35"/>
      <c r="MHX67" s="36"/>
      <c r="MHY67" s="37"/>
      <c r="MHZ67" s="35"/>
      <c r="MIA67" s="38"/>
      <c r="MIB67" s="39"/>
      <c r="MIC67" s="35"/>
      <c r="MID67" s="35"/>
      <c r="MIE67" s="35"/>
      <c r="MIF67" s="40"/>
      <c r="MIG67" s="40"/>
      <c r="MIH67" s="40"/>
      <c r="MII67" s="40"/>
      <c r="MIJ67" s="41"/>
      <c r="MIK67" s="42"/>
      <c r="MIL67" s="35"/>
      <c r="MIM67" s="35"/>
      <c r="MIN67" s="36"/>
      <c r="MIO67" s="37"/>
      <c r="MIP67" s="35"/>
      <c r="MIQ67" s="38"/>
      <c r="MIR67" s="39"/>
      <c r="MIS67" s="35"/>
      <c r="MIT67" s="35"/>
      <c r="MIU67" s="35"/>
      <c r="MIV67" s="40"/>
      <c r="MIW67" s="40"/>
      <c r="MIX67" s="40"/>
      <c r="MIY67" s="40"/>
      <c r="MIZ67" s="41"/>
      <c r="MJA67" s="42"/>
      <c r="MJB67" s="35"/>
      <c r="MJC67" s="35"/>
      <c r="MJD67" s="36"/>
      <c r="MJE67" s="37"/>
      <c r="MJF67" s="35"/>
      <c r="MJG67" s="38"/>
      <c r="MJH67" s="39"/>
      <c r="MJI67" s="35"/>
      <c r="MJJ67" s="35"/>
      <c r="MJK67" s="35"/>
      <c r="MJL67" s="40"/>
      <c r="MJM67" s="40"/>
      <c r="MJN67" s="40"/>
      <c r="MJO67" s="40"/>
      <c r="MJP67" s="41"/>
      <c r="MJQ67" s="42"/>
      <c r="MJR67" s="35"/>
      <c r="MJS67" s="35"/>
      <c r="MJT67" s="36"/>
      <c r="MJU67" s="37"/>
      <c r="MJV67" s="35"/>
      <c r="MJW67" s="38"/>
      <c r="MJX67" s="39"/>
      <c r="MJY67" s="35"/>
      <c r="MJZ67" s="35"/>
      <c r="MKA67" s="35"/>
      <c r="MKB67" s="40"/>
      <c r="MKC67" s="40"/>
      <c r="MKD67" s="40"/>
      <c r="MKE67" s="40"/>
      <c r="MKF67" s="41"/>
      <c r="MKG67" s="42"/>
      <c r="MKH67" s="35"/>
      <c r="MKI67" s="35"/>
      <c r="MKJ67" s="36"/>
      <c r="MKK67" s="37"/>
      <c r="MKL67" s="35"/>
      <c r="MKM67" s="38"/>
      <c r="MKN67" s="39"/>
      <c r="MKO67" s="35"/>
      <c r="MKP67" s="35"/>
      <c r="MKQ67" s="35"/>
      <c r="MKR67" s="40"/>
      <c r="MKS67" s="40"/>
      <c r="MKT67" s="40"/>
      <c r="MKU67" s="40"/>
      <c r="MKV67" s="41"/>
      <c r="MKW67" s="42"/>
      <c r="MKX67" s="35"/>
      <c r="MKY67" s="35"/>
      <c r="MKZ67" s="36"/>
      <c r="MLA67" s="37"/>
      <c r="MLB67" s="35"/>
      <c r="MLC67" s="38"/>
      <c r="MLD67" s="39"/>
      <c r="MLE67" s="35"/>
      <c r="MLF67" s="35"/>
      <c r="MLG67" s="35"/>
      <c r="MLH67" s="40"/>
      <c r="MLI67" s="40"/>
      <c r="MLJ67" s="40"/>
      <c r="MLK67" s="40"/>
      <c r="MLL67" s="41"/>
      <c r="MLM67" s="42"/>
      <c r="MLN67" s="35"/>
      <c r="MLO67" s="35"/>
      <c r="MLP67" s="36"/>
      <c r="MLQ67" s="37"/>
      <c r="MLR67" s="35"/>
      <c r="MLS67" s="38"/>
      <c r="MLT67" s="39"/>
      <c r="MLU67" s="35"/>
      <c r="MLV67" s="35"/>
      <c r="MLW67" s="35"/>
      <c r="MLX67" s="40"/>
      <c r="MLY67" s="40"/>
      <c r="MLZ67" s="40"/>
      <c r="MMA67" s="40"/>
      <c r="MMB67" s="41"/>
      <c r="MMC67" s="42"/>
      <c r="MMD67" s="35"/>
      <c r="MME67" s="35"/>
      <c r="MMF67" s="36"/>
      <c r="MMG67" s="37"/>
      <c r="MMH67" s="35"/>
      <c r="MMI67" s="38"/>
      <c r="MMJ67" s="39"/>
      <c r="MMK67" s="35"/>
      <c r="MML67" s="35"/>
      <c r="MMM67" s="35"/>
      <c r="MMN67" s="40"/>
      <c r="MMO67" s="40"/>
      <c r="MMP67" s="40"/>
      <c r="MMQ67" s="40"/>
      <c r="MMR67" s="41"/>
      <c r="MMS67" s="42"/>
      <c r="MMT67" s="35"/>
      <c r="MMU67" s="35"/>
      <c r="MMV67" s="36"/>
      <c r="MMW67" s="37"/>
      <c r="MMX67" s="35"/>
      <c r="MMY67" s="38"/>
      <c r="MMZ67" s="39"/>
      <c r="MNA67" s="35"/>
      <c r="MNB67" s="35"/>
      <c r="MNC67" s="35"/>
      <c r="MND67" s="40"/>
      <c r="MNE67" s="40"/>
      <c r="MNF67" s="40"/>
      <c r="MNG67" s="40"/>
      <c r="MNH67" s="41"/>
      <c r="MNI67" s="42"/>
      <c r="MNJ67" s="35"/>
      <c r="MNK67" s="35"/>
      <c r="MNL67" s="36"/>
      <c r="MNM67" s="37"/>
      <c r="MNN67" s="35"/>
      <c r="MNO67" s="38"/>
      <c r="MNP67" s="39"/>
      <c r="MNQ67" s="35"/>
      <c r="MNR67" s="35"/>
      <c r="MNS67" s="35"/>
      <c r="MNT67" s="40"/>
      <c r="MNU67" s="40"/>
      <c r="MNV67" s="40"/>
      <c r="MNW67" s="40"/>
      <c r="MNX67" s="41"/>
      <c r="MNY67" s="42"/>
      <c r="MNZ67" s="35"/>
      <c r="MOA67" s="35"/>
      <c r="MOB67" s="36"/>
      <c r="MOC67" s="37"/>
      <c r="MOD67" s="35"/>
      <c r="MOE67" s="38"/>
      <c r="MOF67" s="39"/>
      <c r="MOG67" s="35"/>
      <c r="MOH67" s="35"/>
      <c r="MOI67" s="35"/>
      <c r="MOJ67" s="40"/>
      <c r="MOK67" s="40"/>
      <c r="MOL67" s="40"/>
      <c r="MOM67" s="40"/>
      <c r="MON67" s="41"/>
      <c r="MOO67" s="42"/>
      <c r="MOP67" s="35"/>
      <c r="MOQ67" s="35"/>
      <c r="MOR67" s="36"/>
      <c r="MOS67" s="37"/>
      <c r="MOT67" s="35"/>
      <c r="MOU67" s="38"/>
      <c r="MOV67" s="39"/>
      <c r="MOW67" s="35"/>
      <c r="MOX67" s="35"/>
      <c r="MOY67" s="35"/>
      <c r="MOZ67" s="40"/>
      <c r="MPA67" s="40"/>
      <c r="MPB67" s="40"/>
      <c r="MPC67" s="40"/>
      <c r="MPD67" s="41"/>
      <c r="MPE67" s="42"/>
      <c r="MPF67" s="35"/>
      <c r="MPG67" s="35"/>
      <c r="MPH67" s="36"/>
      <c r="MPI67" s="37"/>
      <c r="MPJ67" s="35"/>
      <c r="MPK67" s="38"/>
      <c r="MPL67" s="39"/>
      <c r="MPM67" s="35"/>
      <c r="MPN67" s="35"/>
      <c r="MPO67" s="35"/>
      <c r="MPP67" s="40"/>
      <c r="MPQ67" s="40"/>
      <c r="MPR67" s="40"/>
      <c r="MPS67" s="40"/>
      <c r="MPT67" s="41"/>
      <c r="MPU67" s="42"/>
      <c r="MPV67" s="35"/>
      <c r="MPW67" s="35"/>
      <c r="MPX67" s="36"/>
      <c r="MPY67" s="37"/>
      <c r="MPZ67" s="35"/>
      <c r="MQA67" s="38"/>
      <c r="MQB67" s="39"/>
      <c r="MQC67" s="35"/>
      <c r="MQD67" s="35"/>
      <c r="MQE67" s="35"/>
      <c r="MQF67" s="40"/>
      <c r="MQG67" s="40"/>
      <c r="MQH67" s="40"/>
      <c r="MQI67" s="40"/>
      <c r="MQJ67" s="41"/>
      <c r="MQK67" s="42"/>
      <c r="MQL67" s="35"/>
      <c r="MQM67" s="35"/>
      <c r="MQN67" s="36"/>
      <c r="MQO67" s="37"/>
      <c r="MQP67" s="35"/>
      <c r="MQQ67" s="38"/>
      <c r="MQR67" s="39"/>
      <c r="MQS67" s="35"/>
      <c r="MQT67" s="35"/>
      <c r="MQU67" s="35"/>
      <c r="MQV67" s="40"/>
      <c r="MQW67" s="40"/>
      <c r="MQX67" s="40"/>
      <c r="MQY67" s="40"/>
      <c r="MQZ67" s="41"/>
      <c r="MRA67" s="42"/>
      <c r="MRB67" s="35"/>
      <c r="MRC67" s="35"/>
      <c r="MRD67" s="36"/>
      <c r="MRE67" s="37"/>
      <c r="MRF67" s="35"/>
      <c r="MRG67" s="38"/>
      <c r="MRH67" s="39"/>
      <c r="MRI67" s="35"/>
      <c r="MRJ67" s="35"/>
      <c r="MRK67" s="35"/>
      <c r="MRL67" s="40"/>
      <c r="MRM67" s="40"/>
      <c r="MRN67" s="40"/>
      <c r="MRO67" s="40"/>
      <c r="MRP67" s="41"/>
      <c r="MRQ67" s="42"/>
      <c r="MRR67" s="35"/>
      <c r="MRS67" s="35"/>
      <c r="MRT67" s="36"/>
      <c r="MRU67" s="37"/>
      <c r="MRV67" s="35"/>
      <c r="MRW67" s="38"/>
      <c r="MRX67" s="39"/>
      <c r="MRY67" s="35"/>
      <c r="MRZ67" s="35"/>
      <c r="MSA67" s="35"/>
      <c r="MSB67" s="40"/>
      <c r="MSC67" s="40"/>
      <c r="MSD67" s="40"/>
      <c r="MSE67" s="40"/>
      <c r="MSF67" s="41"/>
      <c r="MSG67" s="42"/>
      <c r="MSH67" s="35"/>
      <c r="MSI67" s="35"/>
      <c r="MSJ67" s="36"/>
      <c r="MSK67" s="37"/>
      <c r="MSL67" s="35"/>
      <c r="MSM67" s="38"/>
      <c r="MSN67" s="39"/>
      <c r="MSO67" s="35"/>
      <c r="MSP67" s="35"/>
      <c r="MSQ67" s="35"/>
      <c r="MSR67" s="40"/>
      <c r="MSS67" s="40"/>
      <c r="MST67" s="40"/>
      <c r="MSU67" s="40"/>
      <c r="MSV67" s="41"/>
      <c r="MSW67" s="42"/>
      <c r="MSX67" s="35"/>
      <c r="MSY67" s="35"/>
      <c r="MSZ67" s="36"/>
      <c r="MTA67" s="37"/>
      <c r="MTB67" s="35"/>
      <c r="MTC67" s="38"/>
      <c r="MTD67" s="39"/>
      <c r="MTE67" s="35"/>
      <c r="MTF67" s="35"/>
      <c r="MTG67" s="35"/>
      <c r="MTH67" s="40"/>
      <c r="MTI67" s="40"/>
      <c r="MTJ67" s="40"/>
      <c r="MTK67" s="40"/>
      <c r="MTL67" s="41"/>
      <c r="MTM67" s="42"/>
      <c r="MTN67" s="35"/>
      <c r="MTO67" s="35"/>
      <c r="MTP67" s="36"/>
      <c r="MTQ67" s="37"/>
      <c r="MTR67" s="35"/>
      <c r="MTS67" s="38"/>
      <c r="MTT67" s="39"/>
      <c r="MTU67" s="35"/>
      <c r="MTV67" s="35"/>
      <c r="MTW67" s="35"/>
      <c r="MTX67" s="40"/>
      <c r="MTY67" s="40"/>
      <c r="MTZ67" s="40"/>
      <c r="MUA67" s="40"/>
      <c r="MUB67" s="41"/>
      <c r="MUC67" s="42"/>
      <c r="MUD67" s="35"/>
      <c r="MUE67" s="35"/>
      <c r="MUF67" s="36"/>
      <c r="MUG67" s="37"/>
      <c r="MUH67" s="35"/>
      <c r="MUI67" s="38"/>
      <c r="MUJ67" s="39"/>
      <c r="MUK67" s="35"/>
      <c r="MUL67" s="35"/>
      <c r="MUM67" s="35"/>
      <c r="MUN67" s="40"/>
      <c r="MUO67" s="40"/>
      <c r="MUP67" s="40"/>
      <c r="MUQ67" s="40"/>
      <c r="MUR67" s="41"/>
      <c r="MUS67" s="42"/>
      <c r="MUT67" s="35"/>
      <c r="MUU67" s="35"/>
      <c r="MUV67" s="36"/>
      <c r="MUW67" s="37"/>
      <c r="MUX67" s="35"/>
      <c r="MUY67" s="38"/>
      <c r="MUZ67" s="39"/>
      <c r="MVA67" s="35"/>
      <c r="MVB67" s="35"/>
      <c r="MVC67" s="35"/>
      <c r="MVD67" s="40"/>
      <c r="MVE67" s="40"/>
      <c r="MVF67" s="40"/>
      <c r="MVG67" s="40"/>
      <c r="MVH67" s="41"/>
      <c r="MVI67" s="42"/>
      <c r="MVJ67" s="35"/>
      <c r="MVK67" s="35"/>
      <c r="MVL67" s="36"/>
      <c r="MVM67" s="37"/>
      <c r="MVN67" s="35"/>
      <c r="MVO67" s="38"/>
      <c r="MVP67" s="39"/>
      <c r="MVQ67" s="35"/>
      <c r="MVR67" s="35"/>
      <c r="MVS67" s="35"/>
      <c r="MVT67" s="40"/>
      <c r="MVU67" s="40"/>
      <c r="MVV67" s="40"/>
      <c r="MVW67" s="40"/>
      <c r="MVX67" s="41"/>
      <c r="MVY67" s="42"/>
      <c r="MVZ67" s="35"/>
      <c r="MWA67" s="35"/>
      <c r="MWB67" s="36"/>
      <c r="MWC67" s="37"/>
      <c r="MWD67" s="35"/>
      <c r="MWE67" s="38"/>
      <c r="MWF67" s="39"/>
      <c r="MWG67" s="35"/>
      <c r="MWH67" s="35"/>
      <c r="MWI67" s="35"/>
      <c r="MWJ67" s="40"/>
      <c r="MWK67" s="40"/>
      <c r="MWL67" s="40"/>
      <c r="MWM67" s="40"/>
      <c r="MWN67" s="41"/>
      <c r="MWO67" s="42"/>
      <c r="MWP67" s="35"/>
      <c r="MWQ67" s="35"/>
      <c r="MWR67" s="36"/>
      <c r="MWS67" s="37"/>
      <c r="MWT67" s="35"/>
      <c r="MWU67" s="38"/>
      <c r="MWV67" s="39"/>
      <c r="MWW67" s="35"/>
      <c r="MWX67" s="35"/>
      <c r="MWY67" s="35"/>
      <c r="MWZ67" s="40"/>
      <c r="MXA67" s="40"/>
      <c r="MXB67" s="40"/>
      <c r="MXC67" s="40"/>
      <c r="MXD67" s="41"/>
      <c r="MXE67" s="42"/>
      <c r="MXF67" s="35"/>
      <c r="MXG67" s="35"/>
      <c r="MXH67" s="36"/>
      <c r="MXI67" s="37"/>
      <c r="MXJ67" s="35"/>
      <c r="MXK67" s="38"/>
      <c r="MXL67" s="39"/>
      <c r="MXM67" s="35"/>
      <c r="MXN67" s="35"/>
      <c r="MXO67" s="35"/>
      <c r="MXP67" s="40"/>
      <c r="MXQ67" s="40"/>
      <c r="MXR67" s="40"/>
      <c r="MXS67" s="40"/>
      <c r="MXT67" s="41"/>
      <c r="MXU67" s="42"/>
      <c r="MXV67" s="35"/>
      <c r="MXW67" s="35"/>
      <c r="MXX67" s="36"/>
      <c r="MXY67" s="37"/>
      <c r="MXZ67" s="35"/>
      <c r="MYA67" s="38"/>
      <c r="MYB67" s="39"/>
      <c r="MYC67" s="35"/>
      <c r="MYD67" s="35"/>
      <c r="MYE67" s="35"/>
      <c r="MYF67" s="40"/>
      <c r="MYG67" s="40"/>
      <c r="MYH67" s="40"/>
      <c r="MYI67" s="40"/>
      <c r="MYJ67" s="41"/>
      <c r="MYK67" s="42"/>
      <c r="MYL67" s="35"/>
      <c r="MYM67" s="35"/>
      <c r="MYN67" s="36"/>
      <c r="MYO67" s="37"/>
      <c r="MYP67" s="35"/>
      <c r="MYQ67" s="38"/>
      <c r="MYR67" s="39"/>
      <c r="MYS67" s="35"/>
      <c r="MYT67" s="35"/>
      <c r="MYU67" s="35"/>
      <c r="MYV67" s="40"/>
      <c r="MYW67" s="40"/>
      <c r="MYX67" s="40"/>
      <c r="MYY67" s="40"/>
      <c r="MYZ67" s="41"/>
      <c r="MZA67" s="42"/>
      <c r="MZB67" s="35"/>
      <c r="MZC67" s="35"/>
      <c r="MZD67" s="36"/>
      <c r="MZE67" s="37"/>
      <c r="MZF67" s="35"/>
      <c r="MZG67" s="38"/>
      <c r="MZH67" s="39"/>
      <c r="MZI67" s="35"/>
      <c r="MZJ67" s="35"/>
      <c r="MZK67" s="35"/>
      <c r="MZL67" s="40"/>
      <c r="MZM67" s="40"/>
      <c r="MZN67" s="40"/>
      <c r="MZO67" s="40"/>
      <c r="MZP67" s="41"/>
      <c r="MZQ67" s="42"/>
      <c r="MZR67" s="35"/>
      <c r="MZS67" s="35"/>
      <c r="MZT67" s="36"/>
      <c r="MZU67" s="37"/>
      <c r="MZV67" s="35"/>
      <c r="MZW67" s="38"/>
      <c r="MZX67" s="39"/>
      <c r="MZY67" s="35"/>
      <c r="MZZ67" s="35"/>
      <c r="NAA67" s="35"/>
      <c r="NAB67" s="40"/>
      <c r="NAC67" s="40"/>
      <c r="NAD67" s="40"/>
      <c r="NAE67" s="40"/>
      <c r="NAF67" s="41"/>
      <c r="NAG67" s="42"/>
      <c r="NAH67" s="35"/>
      <c r="NAI67" s="35"/>
      <c r="NAJ67" s="36"/>
      <c r="NAK67" s="37"/>
      <c r="NAL67" s="35"/>
      <c r="NAM67" s="38"/>
      <c r="NAN67" s="39"/>
      <c r="NAO67" s="35"/>
      <c r="NAP67" s="35"/>
      <c r="NAQ67" s="35"/>
      <c r="NAR67" s="40"/>
      <c r="NAS67" s="40"/>
      <c r="NAT67" s="40"/>
      <c r="NAU67" s="40"/>
      <c r="NAV67" s="41"/>
      <c r="NAW67" s="42"/>
      <c r="NAX67" s="35"/>
      <c r="NAY67" s="35"/>
      <c r="NAZ67" s="36"/>
      <c r="NBA67" s="37"/>
      <c r="NBB67" s="35"/>
      <c r="NBC67" s="38"/>
      <c r="NBD67" s="39"/>
      <c r="NBE67" s="35"/>
      <c r="NBF67" s="35"/>
      <c r="NBG67" s="35"/>
      <c r="NBH67" s="40"/>
      <c r="NBI67" s="40"/>
      <c r="NBJ67" s="40"/>
      <c r="NBK67" s="40"/>
      <c r="NBL67" s="41"/>
      <c r="NBM67" s="42"/>
      <c r="NBN67" s="35"/>
      <c r="NBO67" s="35"/>
      <c r="NBP67" s="36"/>
      <c r="NBQ67" s="37"/>
      <c r="NBR67" s="35"/>
      <c r="NBS67" s="38"/>
      <c r="NBT67" s="39"/>
      <c r="NBU67" s="35"/>
      <c r="NBV67" s="35"/>
      <c r="NBW67" s="35"/>
      <c r="NBX67" s="40"/>
      <c r="NBY67" s="40"/>
      <c r="NBZ67" s="40"/>
      <c r="NCA67" s="40"/>
      <c r="NCB67" s="41"/>
      <c r="NCC67" s="42"/>
      <c r="NCD67" s="35"/>
      <c r="NCE67" s="35"/>
      <c r="NCF67" s="36"/>
      <c r="NCG67" s="37"/>
      <c r="NCH67" s="35"/>
      <c r="NCI67" s="38"/>
      <c r="NCJ67" s="39"/>
      <c r="NCK67" s="35"/>
      <c r="NCL67" s="35"/>
      <c r="NCM67" s="35"/>
      <c r="NCN67" s="40"/>
      <c r="NCO67" s="40"/>
      <c r="NCP67" s="40"/>
      <c r="NCQ67" s="40"/>
      <c r="NCR67" s="41"/>
      <c r="NCS67" s="42"/>
      <c r="NCT67" s="35"/>
      <c r="NCU67" s="35"/>
      <c r="NCV67" s="36"/>
      <c r="NCW67" s="37"/>
      <c r="NCX67" s="35"/>
      <c r="NCY67" s="38"/>
      <c r="NCZ67" s="39"/>
      <c r="NDA67" s="35"/>
      <c r="NDB67" s="35"/>
      <c r="NDC67" s="35"/>
      <c r="NDD67" s="40"/>
      <c r="NDE67" s="40"/>
      <c r="NDF67" s="40"/>
      <c r="NDG67" s="40"/>
      <c r="NDH67" s="41"/>
      <c r="NDI67" s="42"/>
      <c r="NDJ67" s="35"/>
      <c r="NDK67" s="35"/>
      <c r="NDL67" s="36"/>
      <c r="NDM67" s="37"/>
      <c r="NDN67" s="35"/>
      <c r="NDO67" s="38"/>
      <c r="NDP67" s="39"/>
      <c r="NDQ67" s="35"/>
      <c r="NDR67" s="35"/>
      <c r="NDS67" s="35"/>
      <c r="NDT67" s="40"/>
      <c r="NDU67" s="40"/>
      <c r="NDV67" s="40"/>
      <c r="NDW67" s="40"/>
      <c r="NDX67" s="41"/>
      <c r="NDY67" s="42"/>
      <c r="NDZ67" s="35"/>
      <c r="NEA67" s="35"/>
      <c r="NEB67" s="36"/>
      <c r="NEC67" s="37"/>
      <c r="NED67" s="35"/>
      <c r="NEE67" s="38"/>
      <c r="NEF67" s="39"/>
      <c r="NEG67" s="35"/>
      <c r="NEH67" s="35"/>
      <c r="NEI67" s="35"/>
      <c r="NEJ67" s="40"/>
      <c r="NEK67" s="40"/>
      <c r="NEL67" s="40"/>
      <c r="NEM67" s="40"/>
      <c r="NEN67" s="41"/>
      <c r="NEO67" s="42"/>
      <c r="NEP67" s="35"/>
      <c r="NEQ67" s="35"/>
      <c r="NER67" s="36"/>
      <c r="NES67" s="37"/>
      <c r="NET67" s="35"/>
      <c r="NEU67" s="38"/>
      <c r="NEV67" s="39"/>
      <c r="NEW67" s="35"/>
      <c r="NEX67" s="35"/>
      <c r="NEY67" s="35"/>
      <c r="NEZ67" s="40"/>
      <c r="NFA67" s="40"/>
      <c r="NFB67" s="40"/>
      <c r="NFC67" s="40"/>
      <c r="NFD67" s="41"/>
      <c r="NFE67" s="42"/>
      <c r="NFF67" s="35"/>
      <c r="NFG67" s="35"/>
      <c r="NFH67" s="36"/>
      <c r="NFI67" s="37"/>
      <c r="NFJ67" s="35"/>
      <c r="NFK67" s="38"/>
      <c r="NFL67" s="39"/>
      <c r="NFM67" s="35"/>
      <c r="NFN67" s="35"/>
      <c r="NFO67" s="35"/>
      <c r="NFP67" s="40"/>
      <c r="NFQ67" s="40"/>
      <c r="NFR67" s="40"/>
      <c r="NFS67" s="40"/>
      <c r="NFT67" s="41"/>
      <c r="NFU67" s="42"/>
      <c r="NFV67" s="35"/>
      <c r="NFW67" s="35"/>
      <c r="NFX67" s="36"/>
      <c r="NFY67" s="37"/>
      <c r="NFZ67" s="35"/>
      <c r="NGA67" s="38"/>
      <c r="NGB67" s="39"/>
      <c r="NGC67" s="35"/>
      <c r="NGD67" s="35"/>
      <c r="NGE67" s="35"/>
      <c r="NGF67" s="40"/>
      <c r="NGG67" s="40"/>
      <c r="NGH67" s="40"/>
      <c r="NGI67" s="40"/>
      <c r="NGJ67" s="41"/>
      <c r="NGK67" s="42"/>
      <c r="NGL67" s="35"/>
      <c r="NGM67" s="35"/>
      <c r="NGN67" s="36"/>
      <c r="NGO67" s="37"/>
      <c r="NGP67" s="35"/>
      <c r="NGQ67" s="38"/>
      <c r="NGR67" s="39"/>
      <c r="NGS67" s="35"/>
      <c r="NGT67" s="35"/>
      <c r="NGU67" s="35"/>
      <c r="NGV67" s="40"/>
      <c r="NGW67" s="40"/>
      <c r="NGX67" s="40"/>
      <c r="NGY67" s="40"/>
      <c r="NGZ67" s="41"/>
      <c r="NHA67" s="42"/>
      <c r="NHB67" s="35"/>
      <c r="NHC67" s="35"/>
      <c r="NHD67" s="36"/>
      <c r="NHE67" s="37"/>
      <c r="NHF67" s="35"/>
      <c r="NHG67" s="38"/>
      <c r="NHH67" s="39"/>
      <c r="NHI67" s="35"/>
      <c r="NHJ67" s="35"/>
      <c r="NHK67" s="35"/>
      <c r="NHL67" s="40"/>
      <c r="NHM67" s="40"/>
      <c r="NHN67" s="40"/>
      <c r="NHO67" s="40"/>
      <c r="NHP67" s="41"/>
      <c r="NHQ67" s="42"/>
      <c r="NHR67" s="35"/>
      <c r="NHS67" s="35"/>
      <c r="NHT67" s="36"/>
      <c r="NHU67" s="37"/>
      <c r="NHV67" s="35"/>
      <c r="NHW67" s="38"/>
      <c r="NHX67" s="39"/>
      <c r="NHY67" s="35"/>
      <c r="NHZ67" s="35"/>
      <c r="NIA67" s="35"/>
      <c r="NIB67" s="40"/>
      <c r="NIC67" s="40"/>
      <c r="NID67" s="40"/>
      <c r="NIE67" s="40"/>
      <c r="NIF67" s="41"/>
      <c r="NIG67" s="42"/>
      <c r="NIH67" s="35"/>
      <c r="NII67" s="35"/>
      <c r="NIJ67" s="36"/>
      <c r="NIK67" s="37"/>
      <c r="NIL67" s="35"/>
      <c r="NIM67" s="38"/>
      <c r="NIN67" s="39"/>
      <c r="NIO67" s="35"/>
      <c r="NIP67" s="35"/>
      <c r="NIQ67" s="35"/>
      <c r="NIR67" s="40"/>
      <c r="NIS67" s="40"/>
      <c r="NIT67" s="40"/>
      <c r="NIU67" s="40"/>
      <c r="NIV67" s="41"/>
      <c r="NIW67" s="42"/>
      <c r="NIX67" s="35"/>
      <c r="NIY67" s="35"/>
      <c r="NIZ67" s="36"/>
      <c r="NJA67" s="37"/>
      <c r="NJB67" s="35"/>
      <c r="NJC67" s="38"/>
      <c r="NJD67" s="39"/>
      <c r="NJE67" s="35"/>
      <c r="NJF67" s="35"/>
      <c r="NJG67" s="35"/>
      <c r="NJH67" s="40"/>
      <c r="NJI67" s="40"/>
      <c r="NJJ67" s="40"/>
      <c r="NJK67" s="40"/>
      <c r="NJL67" s="41"/>
      <c r="NJM67" s="42"/>
      <c r="NJN67" s="35"/>
      <c r="NJO67" s="35"/>
      <c r="NJP67" s="36"/>
      <c r="NJQ67" s="37"/>
      <c r="NJR67" s="35"/>
      <c r="NJS67" s="38"/>
      <c r="NJT67" s="39"/>
      <c r="NJU67" s="35"/>
      <c r="NJV67" s="35"/>
      <c r="NJW67" s="35"/>
      <c r="NJX67" s="40"/>
      <c r="NJY67" s="40"/>
      <c r="NJZ67" s="40"/>
      <c r="NKA67" s="40"/>
      <c r="NKB67" s="41"/>
      <c r="NKC67" s="42"/>
      <c r="NKD67" s="35"/>
      <c r="NKE67" s="35"/>
      <c r="NKF67" s="36"/>
      <c r="NKG67" s="37"/>
      <c r="NKH67" s="35"/>
      <c r="NKI67" s="38"/>
      <c r="NKJ67" s="39"/>
      <c r="NKK67" s="35"/>
      <c r="NKL67" s="35"/>
      <c r="NKM67" s="35"/>
      <c r="NKN67" s="40"/>
      <c r="NKO67" s="40"/>
      <c r="NKP67" s="40"/>
      <c r="NKQ67" s="40"/>
      <c r="NKR67" s="41"/>
      <c r="NKS67" s="42"/>
      <c r="NKT67" s="35"/>
      <c r="NKU67" s="35"/>
      <c r="NKV67" s="36"/>
      <c r="NKW67" s="37"/>
      <c r="NKX67" s="35"/>
      <c r="NKY67" s="38"/>
      <c r="NKZ67" s="39"/>
      <c r="NLA67" s="35"/>
      <c r="NLB67" s="35"/>
      <c r="NLC67" s="35"/>
      <c r="NLD67" s="40"/>
      <c r="NLE67" s="40"/>
      <c r="NLF67" s="40"/>
      <c r="NLG67" s="40"/>
      <c r="NLH67" s="41"/>
      <c r="NLI67" s="42"/>
      <c r="NLJ67" s="35"/>
      <c r="NLK67" s="35"/>
      <c r="NLL67" s="36"/>
      <c r="NLM67" s="37"/>
      <c r="NLN67" s="35"/>
      <c r="NLO67" s="38"/>
      <c r="NLP67" s="39"/>
      <c r="NLQ67" s="35"/>
      <c r="NLR67" s="35"/>
      <c r="NLS67" s="35"/>
      <c r="NLT67" s="40"/>
      <c r="NLU67" s="40"/>
      <c r="NLV67" s="40"/>
      <c r="NLW67" s="40"/>
      <c r="NLX67" s="41"/>
      <c r="NLY67" s="42"/>
      <c r="NLZ67" s="35"/>
      <c r="NMA67" s="35"/>
      <c r="NMB67" s="36"/>
      <c r="NMC67" s="37"/>
      <c r="NMD67" s="35"/>
      <c r="NME67" s="38"/>
      <c r="NMF67" s="39"/>
      <c r="NMG67" s="35"/>
      <c r="NMH67" s="35"/>
      <c r="NMI67" s="35"/>
      <c r="NMJ67" s="40"/>
      <c r="NMK67" s="40"/>
      <c r="NML67" s="40"/>
      <c r="NMM67" s="40"/>
      <c r="NMN67" s="41"/>
      <c r="NMO67" s="42"/>
      <c r="NMP67" s="35"/>
      <c r="NMQ67" s="35"/>
      <c r="NMR67" s="36"/>
      <c r="NMS67" s="37"/>
      <c r="NMT67" s="35"/>
      <c r="NMU67" s="38"/>
      <c r="NMV67" s="39"/>
      <c r="NMW67" s="35"/>
      <c r="NMX67" s="35"/>
      <c r="NMY67" s="35"/>
      <c r="NMZ67" s="40"/>
      <c r="NNA67" s="40"/>
      <c r="NNB67" s="40"/>
      <c r="NNC67" s="40"/>
      <c r="NND67" s="41"/>
      <c r="NNE67" s="42"/>
      <c r="NNF67" s="35"/>
      <c r="NNG67" s="35"/>
      <c r="NNH67" s="36"/>
      <c r="NNI67" s="37"/>
      <c r="NNJ67" s="35"/>
      <c r="NNK67" s="38"/>
      <c r="NNL67" s="39"/>
      <c r="NNM67" s="35"/>
      <c r="NNN67" s="35"/>
      <c r="NNO67" s="35"/>
      <c r="NNP67" s="40"/>
      <c r="NNQ67" s="40"/>
      <c r="NNR67" s="40"/>
      <c r="NNS67" s="40"/>
      <c r="NNT67" s="41"/>
      <c r="NNU67" s="42"/>
      <c r="NNV67" s="35"/>
      <c r="NNW67" s="35"/>
      <c r="NNX67" s="36"/>
      <c r="NNY67" s="37"/>
      <c r="NNZ67" s="35"/>
      <c r="NOA67" s="38"/>
      <c r="NOB67" s="39"/>
      <c r="NOC67" s="35"/>
      <c r="NOD67" s="35"/>
      <c r="NOE67" s="35"/>
      <c r="NOF67" s="40"/>
      <c r="NOG67" s="40"/>
      <c r="NOH67" s="40"/>
      <c r="NOI67" s="40"/>
      <c r="NOJ67" s="41"/>
      <c r="NOK67" s="42"/>
      <c r="NOL67" s="35"/>
      <c r="NOM67" s="35"/>
      <c r="NON67" s="36"/>
      <c r="NOO67" s="37"/>
      <c r="NOP67" s="35"/>
      <c r="NOQ67" s="38"/>
      <c r="NOR67" s="39"/>
      <c r="NOS67" s="35"/>
      <c r="NOT67" s="35"/>
      <c r="NOU67" s="35"/>
      <c r="NOV67" s="40"/>
      <c r="NOW67" s="40"/>
      <c r="NOX67" s="40"/>
      <c r="NOY67" s="40"/>
      <c r="NOZ67" s="41"/>
      <c r="NPA67" s="42"/>
      <c r="NPB67" s="35"/>
      <c r="NPC67" s="35"/>
      <c r="NPD67" s="36"/>
      <c r="NPE67" s="37"/>
      <c r="NPF67" s="35"/>
      <c r="NPG67" s="38"/>
      <c r="NPH67" s="39"/>
      <c r="NPI67" s="35"/>
      <c r="NPJ67" s="35"/>
      <c r="NPK67" s="35"/>
      <c r="NPL67" s="40"/>
      <c r="NPM67" s="40"/>
      <c r="NPN67" s="40"/>
      <c r="NPO67" s="40"/>
      <c r="NPP67" s="41"/>
      <c r="NPQ67" s="42"/>
      <c r="NPR67" s="35"/>
      <c r="NPS67" s="35"/>
      <c r="NPT67" s="36"/>
      <c r="NPU67" s="37"/>
      <c r="NPV67" s="35"/>
      <c r="NPW67" s="38"/>
      <c r="NPX67" s="39"/>
      <c r="NPY67" s="35"/>
      <c r="NPZ67" s="35"/>
      <c r="NQA67" s="35"/>
      <c r="NQB67" s="40"/>
      <c r="NQC67" s="40"/>
      <c r="NQD67" s="40"/>
      <c r="NQE67" s="40"/>
      <c r="NQF67" s="41"/>
      <c r="NQG67" s="42"/>
      <c r="NQH67" s="35"/>
      <c r="NQI67" s="35"/>
      <c r="NQJ67" s="36"/>
      <c r="NQK67" s="37"/>
      <c r="NQL67" s="35"/>
      <c r="NQM67" s="38"/>
      <c r="NQN67" s="39"/>
      <c r="NQO67" s="35"/>
      <c r="NQP67" s="35"/>
      <c r="NQQ67" s="35"/>
      <c r="NQR67" s="40"/>
      <c r="NQS67" s="40"/>
      <c r="NQT67" s="40"/>
      <c r="NQU67" s="40"/>
      <c r="NQV67" s="41"/>
      <c r="NQW67" s="42"/>
      <c r="NQX67" s="35"/>
      <c r="NQY67" s="35"/>
      <c r="NQZ67" s="36"/>
      <c r="NRA67" s="37"/>
      <c r="NRB67" s="35"/>
      <c r="NRC67" s="38"/>
      <c r="NRD67" s="39"/>
      <c r="NRE67" s="35"/>
      <c r="NRF67" s="35"/>
      <c r="NRG67" s="35"/>
      <c r="NRH67" s="40"/>
      <c r="NRI67" s="40"/>
      <c r="NRJ67" s="40"/>
      <c r="NRK67" s="40"/>
      <c r="NRL67" s="41"/>
      <c r="NRM67" s="42"/>
      <c r="NRN67" s="35"/>
      <c r="NRO67" s="35"/>
      <c r="NRP67" s="36"/>
      <c r="NRQ67" s="37"/>
      <c r="NRR67" s="35"/>
      <c r="NRS67" s="38"/>
      <c r="NRT67" s="39"/>
      <c r="NRU67" s="35"/>
      <c r="NRV67" s="35"/>
      <c r="NRW67" s="35"/>
      <c r="NRX67" s="40"/>
      <c r="NRY67" s="40"/>
      <c r="NRZ67" s="40"/>
      <c r="NSA67" s="40"/>
      <c r="NSB67" s="41"/>
      <c r="NSC67" s="42"/>
      <c r="NSD67" s="35"/>
      <c r="NSE67" s="35"/>
      <c r="NSF67" s="36"/>
      <c r="NSG67" s="37"/>
      <c r="NSH67" s="35"/>
      <c r="NSI67" s="38"/>
      <c r="NSJ67" s="39"/>
      <c r="NSK67" s="35"/>
      <c r="NSL67" s="35"/>
      <c r="NSM67" s="35"/>
      <c r="NSN67" s="40"/>
      <c r="NSO67" s="40"/>
      <c r="NSP67" s="40"/>
      <c r="NSQ67" s="40"/>
      <c r="NSR67" s="41"/>
      <c r="NSS67" s="42"/>
      <c r="NST67" s="35"/>
      <c r="NSU67" s="35"/>
      <c r="NSV67" s="36"/>
      <c r="NSW67" s="37"/>
      <c r="NSX67" s="35"/>
      <c r="NSY67" s="38"/>
      <c r="NSZ67" s="39"/>
      <c r="NTA67" s="35"/>
      <c r="NTB67" s="35"/>
      <c r="NTC67" s="35"/>
      <c r="NTD67" s="40"/>
      <c r="NTE67" s="40"/>
      <c r="NTF67" s="40"/>
      <c r="NTG67" s="40"/>
      <c r="NTH67" s="41"/>
      <c r="NTI67" s="42"/>
      <c r="NTJ67" s="35"/>
      <c r="NTK67" s="35"/>
      <c r="NTL67" s="36"/>
      <c r="NTM67" s="37"/>
      <c r="NTN67" s="35"/>
      <c r="NTO67" s="38"/>
      <c r="NTP67" s="39"/>
      <c r="NTQ67" s="35"/>
      <c r="NTR67" s="35"/>
      <c r="NTS67" s="35"/>
      <c r="NTT67" s="40"/>
      <c r="NTU67" s="40"/>
      <c r="NTV67" s="40"/>
      <c r="NTW67" s="40"/>
      <c r="NTX67" s="41"/>
      <c r="NTY67" s="42"/>
      <c r="NTZ67" s="35"/>
      <c r="NUA67" s="35"/>
      <c r="NUB67" s="36"/>
      <c r="NUC67" s="37"/>
      <c r="NUD67" s="35"/>
      <c r="NUE67" s="38"/>
      <c r="NUF67" s="39"/>
      <c r="NUG67" s="35"/>
      <c r="NUH67" s="35"/>
      <c r="NUI67" s="35"/>
      <c r="NUJ67" s="40"/>
      <c r="NUK67" s="40"/>
      <c r="NUL67" s="40"/>
      <c r="NUM67" s="40"/>
      <c r="NUN67" s="41"/>
      <c r="NUO67" s="42"/>
      <c r="NUP67" s="35"/>
      <c r="NUQ67" s="35"/>
      <c r="NUR67" s="36"/>
      <c r="NUS67" s="37"/>
      <c r="NUT67" s="35"/>
      <c r="NUU67" s="38"/>
      <c r="NUV67" s="39"/>
      <c r="NUW67" s="35"/>
      <c r="NUX67" s="35"/>
      <c r="NUY67" s="35"/>
      <c r="NUZ67" s="40"/>
      <c r="NVA67" s="40"/>
      <c r="NVB67" s="40"/>
      <c r="NVC67" s="40"/>
      <c r="NVD67" s="41"/>
      <c r="NVE67" s="42"/>
      <c r="NVF67" s="35"/>
      <c r="NVG67" s="35"/>
      <c r="NVH67" s="36"/>
      <c r="NVI67" s="37"/>
      <c r="NVJ67" s="35"/>
      <c r="NVK67" s="38"/>
      <c r="NVL67" s="39"/>
      <c r="NVM67" s="35"/>
      <c r="NVN67" s="35"/>
      <c r="NVO67" s="35"/>
      <c r="NVP67" s="40"/>
      <c r="NVQ67" s="40"/>
      <c r="NVR67" s="40"/>
      <c r="NVS67" s="40"/>
      <c r="NVT67" s="41"/>
      <c r="NVU67" s="42"/>
      <c r="NVV67" s="35"/>
      <c r="NVW67" s="35"/>
      <c r="NVX67" s="36"/>
      <c r="NVY67" s="37"/>
      <c r="NVZ67" s="35"/>
      <c r="NWA67" s="38"/>
      <c r="NWB67" s="39"/>
      <c r="NWC67" s="35"/>
      <c r="NWD67" s="35"/>
      <c r="NWE67" s="35"/>
      <c r="NWF67" s="40"/>
      <c r="NWG67" s="40"/>
      <c r="NWH67" s="40"/>
      <c r="NWI67" s="40"/>
      <c r="NWJ67" s="41"/>
      <c r="NWK67" s="42"/>
      <c r="NWL67" s="35"/>
      <c r="NWM67" s="35"/>
      <c r="NWN67" s="36"/>
      <c r="NWO67" s="37"/>
      <c r="NWP67" s="35"/>
      <c r="NWQ67" s="38"/>
      <c r="NWR67" s="39"/>
      <c r="NWS67" s="35"/>
      <c r="NWT67" s="35"/>
      <c r="NWU67" s="35"/>
      <c r="NWV67" s="40"/>
      <c r="NWW67" s="40"/>
      <c r="NWX67" s="40"/>
      <c r="NWY67" s="40"/>
      <c r="NWZ67" s="41"/>
      <c r="NXA67" s="42"/>
      <c r="NXB67" s="35"/>
      <c r="NXC67" s="35"/>
      <c r="NXD67" s="36"/>
      <c r="NXE67" s="37"/>
      <c r="NXF67" s="35"/>
      <c r="NXG67" s="38"/>
      <c r="NXH67" s="39"/>
      <c r="NXI67" s="35"/>
      <c r="NXJ67" s="35"/>
      <c r="NXK67" s="35"/>
      <c r="NXL67" s="40"/>
      <c r="NXM67" s="40"/>
      <c r="NXN67" s="40"/>
      <c r="NXO67" s="40"/>
      <c r="NXP67" s="41"/>
      <c r="NXQ67" s="42"/>
      <c r="NXR67" s="35"/>
      <c r="NXS67" s="35"/>
      <c r="NXT67" s="36"/>
      <c r="NXU67" s="37"/>
      <c r="NXV67" s="35"/>
      <c r="NXW67" s="38"/>
      <c r="NXX67" s="39"/>
      <c r="NXY67" s="35"/>
      <c r="NXZ67" s="35"/>
      <c r="NYA67" s="35"/>
      <c r="NYB67" s="40"/>
      <c r="NYC67" s="40"/>
      <c r="NYD67" s="40"/>
      <c r="NYE67" s="40"/>
      <c r="NYF67" s="41"/>
      <c r="NYG67" s="42"/>
      <c r="NYH67" s="35"/>
      <c r="NYI67" s="35"/>
      <c r="NYJ67" s="36"/>
      <c r="NYK67" s="37"/>
      <c r="NYL67" s="35"/>
      <c r="NYM67" s="38"/>
      <c r="NYN67" s="39"/>
      <c r="NYO67" s="35"/>
      <c r="NYP67" s="35"/>
      <c r="NYQ67" s="35"/>
      <c r="NYR67" s="40"/>
      <c r="NYS67" s="40"/>
      <c r="NYT67" s="40"/>
      <c r="NYU67" s="40"/>
      <c r="NYV67" s="41"/>
      <c r="NYW67" s="42"/>
      <c r="NYX67" s="35"/>
      <c r="NYY67" s="35"/>
      <c r="NYZ67" s="36"/>
      <c r="NZA67" s="37"/>
      <c r="NZB67" s="35"/>
      <c r="NZC67" s="38"/>
      <c r="NZD67" s="39"/>
      <c r="NZE67" s="35"/>
      <c r="NZF67" s="35"/>
      <c r="NZG67" s="35"/>
      <c r="NZH67" s="40"/>
      <c r="NZI67" s="40"/>
      <c r="NZJ67" s="40"/>
      <c r="NZK67" s="40"/>
      <c r="NZL67" s="41"/>
      <c r="NZM67" s="42"/>
      <c r="NZN67" s="35"/>
      <c r="NZO67" s="35"/>
      <c r="NZP67" s="36"/>
      <c r="NZQ67" s="37"/>
      <c r="NZR67" s="35"/>
      <c r="NZS67" s="38"/>
      <c r="NZT67" s="39"/>
      <c r="NZU67" s="35"/>
      <c r="NZV67" s="35"/>
      <c r="NZW67" s="35"/>
      <c r="NZX67" s="40"/>
      <c r="NZY67" s="40"/>
      <c r="NZZ67" s="40"/>
      <c r="OAA67" s="40"/>
      <c r="OAB67" s="41"/>
      <c r="OAC67" s="42"/>
      <c r="OAD67" s="35"/>
      <c r="OAE67" s="35"/>
      <c r="OAF67" s="36"/>
      <c r="OAG67" s="37"/>
      <c r="OAH67" s="35"/>
      <c r="OAI67" s="38"/>
      <c r="OAJ67" s="39"/>
      <c r="OAK67" s="35"/>
      <c r="OAL67" s="35"/>
      <c r="OAM67" s="35"/>
      <c r="OAN67" s="40"/>
      <c r="OAO67" s="40"/>
      <c r="OAP67" s="40"/>
      <c r="OAQ67" s="40"/>
      <c r="OAR67" s="41"/>
      <c r="OAS67" s="42"/>
      <c r="OAT67" s="35"/>
      <c r="OAU67" s="35"/>
      <c r="OAV67" s="36"/>
      <c r="OAW67" s="37"/>
      <c r="OAX67" s="35"/>
      <c r="OAY67" s="38"/>
      <c r="OAZ67" s="39"/>
      <c r="OBA67" s="35"/>
      <c r="OBB67" s="35"/>
      <c r="OBC67" s="35"/>
      <c r="OBD67" s="40"/>
      <c r="OBE67" s="40"/>
      <c r="OBF67" s="40"/>
      <c r="OBG67" s="40"/>
      <c r="OBH67" s="41"/>
      <c r="OBI67" s="42"/>
      <c r="OBJ67" s="35"/>
      <c r="OBK67" s="35"/>
      <c r="OBL67" s="36"/>
      <c r="OBM67" s="37"/>
      <c r="OBN67" s="35"/>
      <c r="OBO67" s="38"/>
      <c r="OBP67" s="39"/>
      <c r="OBQ67" s="35"/>
      <c r="OBR67" s="35"/>
      <c r="OBS67" s="35"/>
      <c r="OBT67" s="40"/>
      <c r="OBU67" s="40"/>
      <c r="OBV67" s="40"/>
      <c r="OBW67" s="40"/>
      <c r="OBX67" s="41"/>
      <c r="OBY67" s="42"/>
      <c r="OBZ67" s="35"/>
      <c r="OCA67" s="35"/>
      <c r="OCB67" s="36"/>
      <c r="OCC67" s="37"/>
      <c r="OCD67" s="35"/>
      <c r="OCE67" s="38"/>
      <c r="OCF67" s="39"/>
      <c r="OCG67" s="35"/>
      <c r="OCH67" s="35"/>
      <c r="OCI67" s="35"/>
      <c r="OCJ67" s="40"/>
      <c r="OCK67" s="40"/>
      <c r="OCL67" s="40"/>
      <c r="OCM67" s="40"/>
      <c r="OCN67" s="41"/>
      <c r="OCO67" s="42"/>
      <c r="OCP67" s="35"/>
      <c r="OCQ67" s="35"/>
      <c r="OCR67" s="36"/>
      <c r="OCS67" s="37"/>
      <c r="OCT67" s="35"/>
      <c r="OCU67" s="38"/>
      <c r="OCV67" s="39"/>
      <c r="OCW67" s="35"/>
      <c r="OCX67" s="35"/>
      <c r="OCY67" s="35"/>
      <c r="OCZ67" s="40"/>
      <c r="ODA67" s="40"/>
      <c r="ODB67" s="40"/>
      <c r="ODC67" s="40"/>
      <c r="ODD67" s="41"/>
      <c r="ODE67" s="42"/>
      <c r="ODF67" s="35"/>
      <c r="ODG67" s="35"/>
      <c r="ODH67" s="36"/>
      <c r="ODI67" s="37"/>
      <c r="ODJ67" s="35"/>
      <c r="ODK67" s="38"/>
      <c r="ODL67" s="39"/>
      <c r="ODM67" s="35"/>
      <c r="ODN67" s="35"/>
      <c r="ODO67" s="35"/>
      <c r="ODP67" s="40"/>
      <c r="ODQ67" s="40"/>
      <c r="ODR67" s="40"/>
      <c r="ODS67" s="40"/>
      <c r="ODT67" s="41"/>
      <c r="ODU67" s="42"/>
      <c r="ODV67" s="35"/>
      <c r="ODW67" s="35"/>
      <c r="ODX67" s="36"/>
      <c r="ODY67" s="37"/>
      <c r="ODZ67" s="35"/>
      <c r="OEA67" s="38"/>
      <c r="OEB67" s="39"/>
      <c r="OEC67" s="35"/>
      <c r="OED67" s="35"/>
      <c r="OEE67" s="35"/>
      <c r="OEF67" s="40"/>
      <c r="OEG67" s="40"/>
      <c r="OEH67" s="40"/>
      <c r="OEI67" s="40"/>
      <c r="OEJ67" s="41"/>
      <c r="OEK67" s="42"/>
      <c r="OEL67" s="35"/>
      <c r="OEM67" s="35"/>
      <c r="OEN67" s="36"/>
      <c r="OEO67" s="37"/>
      <c r="OEP67" s="35"/>
      <c r="OEQ67" s="38"/>
      <c r="OER67" s="39"/>
      <c r="OES67" s="35"/>
      <c r="OET67" s="35"/>
      <c r="OEU67" s="35"/>
      <c r="OEV67" s="40"/>
      <c r="OEW67" s="40"/>
      <c r="OEX67" s="40"/>
      <c r="OEY67" s="40"/>
      <c r="OEZ67" s="41"/>
      <c r="OFA67" s="42"/>
      <c r="OFB67" s="35"/>
      <c r="OFC67" s="35"/>
      <c r="OFD67" s="36"/>
      <c r="OFE67" s="37"/>
      <c r="OFF67" s="35"/>
      <c r="OFG67" s="38"/>
      <c r="OFH67" s="39"/>
      <c r="OFI67" s="35"/>
      <c r="OFJ67" s="35"/>
      <c r="OFK67" s="35"/>
      <c r="OFL67" s="40"/>
      <c r="OFM67" s="40"/>
      <c r="OFN67" s="40"/>
      <c r="OFO67" s="40"/>
      <c r="OFP67" s="41"/>
      <c r="OFQ67" s="42"/>
      <c r="OFR67" s="35"/>
      <c r="OFS67" s="35"/>
      <c r="OFT67" s="36"/>
      <c r="OFU67" s="37"/>
      <c r="OFV67" s="35"/>
      <c r="OFW67" s="38"/>
      <c r="OFX67" s="39"/>
      <c r="OFY67" s="35"/>
      <c r="OFZ67" s="35"/>
      <c r="OGA67" s="35"/>
      <c r="OGB67" s="40"/>
      <c r="OGC67" s="40"/>
      <c r="OGD67" s="40"/>
      <c r="OGE67" s="40"/>
      <c r="OGF67" s="41"/>
      <c r="OGG67" s="42"/>
      <c r="OGH67" s="35"/>
      <c r="OGI67" s="35"/>
      <c r="OGJ67" s="36"/>
      <c r="OGK67" s="37"/>
      <c r="OGL67" s="35"/>
      <c r="OGM67" s="38"/>
      <c r="OGN67" s="39"/>
      <c r="OGO67" s="35"/>
      <c r="OGP67" s="35"/>
      <c r="OGQ67" s="35"/>
      <c r="OGR67" s="40"/>
      <c r="OGS67" s="40"/>
      <c r="OGT67" s="40"/>
      <c r="OGU67" s="40"/>
      <c r="OGV67" s="41"/>
      <c r="OGW67" s="42"/>
      <c r="OGX67" s="35"/>
      <c r="OGY67" s="35"/>
      <c r="OGZ67" s="36"/>
      <c r="OHA67" s="37"/>
      <c r="OHB67" s="35"/>
      <c r="OHC67" s="38"/>
      <c r="OHD67" s="39"/>
      <c r="OHE67" s="35"/>
      <c r="OHF67" s="35"/>
      <c r="OHG67" s="35"/>
      <c r="OHH67" s="40"/>
      <c r="OHI67" s="40"/>
      <c r="OHJ67" s="40"/>
      <c r="OHK67" s="40"/>
      <c r="OHL67" s="41"/>
      <c r="OHM67" s="42"/>
      <c r="OHN67" s="35"/>
      <c r="OHO67" s="35"/>
      <c r="OHP67" s="36"/>
      <c r="OHQ67" s="37"/>
      <c r="OHR67" s="35"/>
      <c r="OHS67" s="38"/>
      <c r="OHT67" s="39"/>
      <c r="OHU67" s="35"/>
      <c r="OHV67" s="35"/>
      <c r="OHW67" s="35"/>
      <c r="OHX67" s="40"/>
      <c r="OHY67" s="40"/>
      <c r="OHZ67" s="40"/>
      <c r="OIA67" s="40"/>
      <c r="OIB67" s="41"/>
      <c r="OIC67" s="42"/>
      <c r="OID67" s="35"/>
      <c r="OIE67" s="35"/>
      <c r="OIF67" s="36"/>
      <c r="OIG67" s="37"/>
      <c r="OIH67" s="35"/>
      <c r="OII67" s="38"/>
      <c r="OIJ67" s="39"/>
      <c r="OIK67" s="35"/>
      <c r="OIL67" s="35"/>
      <c r="OIM67" s="35"/>
      <c r="OIN67" s="40"/>
      <c r="OIO67" s="40"/>
      <c r="OIP67" s="40"/>
      <c r="OIQ67" s="40"/>
      <c r="OIR67" s="41"/>
      <c r="OIS67" s="42"/>
      <c r="OIT67" s="35"/>
      <c r="OIU67" s="35"/>
      <c r="OIV67" s="36"/>
      <c r="OIW67" s="37"/>
      <c r="OIX67" s="35"/>
      <c r="OIY67" s="38"/>
      <c r="OIZ67" s="39"/>
      <c r="OJA67" s="35"/>
      <c r="OJB67" s="35"/>
      <c r="OJC67" s="35"/>
      <c r="OJD67" s="40"/>
      <c r="OJE67" s="40"/>
      <c r="OJF67" s="40"/>
      <c r="OJG67" s="40"/>
      <c r="OJH67" s="41"/>
      <c r="OJI67" s="42"/>
      <c r="OJJ67" s="35"/>
      <c r="OJK67" s="35"/>
      <c r="OJL67" s="36"/>
      <c r="OJM67" s="37"/>
      <c r="OJN67" s="35"/>
      <c r="OJO67" s="38"/>
      <c r="OJP67" s="39"/>
      <c r="OJQ67" s="35"/>
      <c r="OJR67" s="35"/>
      <c r="OJS67" s="35"/>
      <c r="OJT67" s="40"/>
      <c r="OJU67" s="40"/>
      <c r="OJV67" s="40"/>
      <c r="OJW67" s="40"/>
      <c r="OJX67" s="41"/>
      <c r="OJY67" s="42"/>
      <c r="OJZ67" s="35"/>
      <c r="OKA67" s="35"/>
      <c r="OKB67" s="36"/>
      <c r="OKC67" s="37"/>
      <c r="OKD67" s="35"/>
      <c r="OKE67" s="38"/>
      <c r="OKF67" s="39"/>
      <c r="OKG67" s="35"/>
      <c r="OKH67" s="35"/>
      <c r="OKI67" s="35"/>
      <c r="OKJ67" s="40"/>
      <c r="OKK67" s="40"/>
      <c r="OKL67" s="40"/>
      <c r="OKM67" s="40"/>
      <c r="OKN67" s="41"/>
      <c r="OKO67" s="42"/>
      <c r="OKP67" s="35"/>
      <c r="OKQ67" s="35"/>
      <c r="OKR67" s="36"/>
      <c r="OKS67" s="37"/>
      <c r="OKT67" s="35"/>
      <c r="OKU67" s="38"/>
      <c r="OKV67" s="39"/>
      <c r="OKW67" s="35"/>
      <c r="OKX67" s="35"/>
      <c r="OKY67" s="35"/>
      <c r="OKZ67" s="40"/>
      <c r="OLA67" s="40"/>
      <c r="OLB67" s="40"/>
      <c r="OLC67" s="40"/>
      <c r="OLD67" s="41"/>
      <c r="OLE67" s="42"/>
      <c r="OLF67" s="35"/>
      <c r="OLG67" s="35"/>
      <c r="OLH67" s="36"/>
      <c r="OLI67" s="37"/>
      <c r="OLJ67" s="35"/>
      <c r="OLK67" s="38"/>
      <c r="OLL67" s="39"/>
      <c r="OLM67" s="35"/>
      <c r="OLN67" s="35"/>
      <c r="OLO67" s="35"/>
      <c r="OLP67" s="40"/>
      <c r="OLQ67" s="40"/>
      <c r="OLR67" s="40"/>
      <c r="OLS67" s="40"/>
      <c r="OLT67" s="41"/>
      <c r="OLU67" s="42"/>
      <c r="OLV67" s="35"/>
      <c r="OLW67" s="35"/>
      <c r="OLX67" s="36"/>
      <c r="OLY67" s="37"/>
      <c r="OLZ67" s="35"/>
      <c r="OMA67" s="38"/>
      <c r="OMB67" s="39"/>
      <c r="OMC67" s="35"/>
      <c r="OMD67" s="35"/>
      <c r="OME67" s="35"/>
      <c r="OMF67" s="40"/>
      <c r="OMG67" s="40"/>
      <c r="OMH67" s="40"/>
      <c r="OMI67" s="40"/>
      <c r="OMJ67" s="41"/>
      <c r="OMK67" s="42"/>
      <c r="OML67" s="35"/>
      <c r="OMM67" s="35"/>
      <c r="OMN67" s="36"/>
      <c r="OMO67" s="37"/>
      <c r="OMP67" s="35"/>
      <c r="OMQ67" s="38"/>
      <c r="OMR67" s="39"/>
      <c r="OMS67" s="35"/>
      <c r="OMT67" s="35"/>
      <c r="OMU67" s="35"/>
      <c r="OMV67" s="40"/>
      <c r="OMW67" s="40"/>
      <c r="OMX67" s="40"/>
      <c r="OMY67" s="40"/>
      <c r="OMZ67" s="41"/>
      <c r="ONA67" s="42"/>
      <c r="ONB67" s="35"/>
      <c r="ONC67" s="35"/>
      <c r="OND67" s="36"/>
      <c r="ONE67" s="37"/>
      <c r="ONF67" s="35"/>
      <c r="ONG67" s="38"/>
      <c r="ONH67" s="39"/>
      <c r="ONI67" s="35"/>
      <c r="ONJ67" s="35"/>
      <c r="ONK67" s="35"/>
      <c r="ONL67" s="40"/>
      <c r="ONM67" s="40"/>
      <c r="ONN67" s="40"/>
      <c r="ONO67" s="40"/>
      <c r="ONP67" s="41"/>
      <c r="ONQ67" s="42"/>
      <c r="ONR67" s="35"/>
      <c r="ONS67" s="35"/>
      <c r="ONT67" s="36"/>
      <c r="ONU67" s="37"/>
      <c r="ONV67" s="35"/>
      <c r="ONW67" s="38"/>
      <c r="ONX67" s="39"/>
      <c r="ONY67" s="35"/>
      <c r="ONZ67" s="35"/>
      <c r="OOA67" s="35"/>
      <c r="OOB67" s="40"/>
      <c r="OOC67" s="40"/>
      <c r="OOD67" s="40"/>
      <c r="OOE67" s="40"/>
      <c r="OOF67" s="41"/>
      <c r="OOG67" s="42"/>
      <c r="OOH67" s="35"/>
      <c r="OOI67" s="35"/>
      <c r="OOJ67" s="36"/>
      <c r="OOK67" s="37"/>
      <c r="OOL67" s="35"/>
      <c r="OOM67" s="38"/>
      <c r="OON67" s="39"/>
      <c r="OOO67" s="35"/>
      <c r="OOP67" s="35"/>
      <c r="OOQ67" s="35"/>
      <c r="OOR67" s="40"/>
      <c r="OOS67" s="40"/>
      <c r="OOT67" s="40"/>
      <c r="OOU67" s="40"/>
      <c r="OOV67" s="41"/>
      <c r="OOW67" s="42"/>
      <c r="OOX67" s="35"/>
      <c r="OOY67" s="35"/>
      <c r="OOZ67" s="36"/>
      <c r="OPA67" s="37"/>
      <c r="OPB67" s="35"/>
      <c r="OPC67" s="38"/>
      <c r="OPD67" s="39"/>
      <c r="OPE67" s="35"/>
      <c r="OPF67" s="35"/>
      <c r="OPG67" s="35"/>
      <c r="OPH67" s="40"/>
      <c r="OPI67" s="40"/>
      <c r="OPJ67" s="40"/>
      <c r="OPK67" s="40"/>
      <c r="OPL67" s="41"/>
      <c r="OPM67" s="42"/>
      <c r="OPN67" s="35"/>
      <c r="OPO67" s="35"/>
      <c r="OPP67" s="36"/>
      <c r="OPQ67" s="37"/>
      <c r="OPR67" s="35"/>
      <c r="OPS67" s="38"/>
      <c r="OPT67" s="39"/>
      <c r="OPU67" s="35"/>
      <c r="OPV67" s="35"/>
      <c r="OPW67" s="35"/>
      <c r="OPX67" s="40"/>
      <c r="OPY67" s="40"/>
      <c r="OPZ67" s="40"/>
      <c r="OQA67" s="40"/>
      <c r="OQB67" s="41"/>
      <c r="OQC67" s="42"/>
      <c r="OQD67" s="35"/>
      <c r="OQE67" s="35"/>
      <c r="OQF67" s="36"/>
      <c r="OQG67" s="37"/>
      <c r="OQH67" s="35"/>
      <c r="OQI67" s="38"/>
      <c r="OQJ67" s="39"/>
      <c r="OQK67" s="35"/>
      <c r="OQL67" s="35"/>
      <c r="OQM67" s="35"/>
      <c r="OQN67" s="40"/>
      <c r="OQO67" s="40"/>
      <c r="OQP67" s="40"/>
      <c r="OQQ67" s="40"/>
      <c r="OQR67" s="41"/>
      <c r="OQS67" s="42"/>
      <c r="OQT67" s="35"/>
      <c r="OQU67" s="35"/>
      <c r="OQV67" s="36"/>
      <c r="OQW67" s="37"/>
      <c r="OQX67" s="35"/>
      <c r="OQY67" s="38"/>
      <c r="OQZ67" s="39"/>
      <c r="ORA67" s="35"/>
      <c r="ORB67" s="35"/>
      <c r="ORC67" s="35"/>
      <c r="ORD67" s="40"/>
      <c r="ORE67" s="40"/>
      <c r="ORF67" s="40"/>
      <c r="ORG67" s="40"/>
      <c r="ORH67" s="41"/>
      <c r="ORI67" s="42"/>
      <c r="ORJ67" s="35"/>
      <c r="ORK67" s="35"/>
      <c r="ORL67" s="36"/>
      <c r="ORM67" s="37"/>
      <c r="ORN67" s="35"/>
      <c r="ORO67" s="38"/>
      <c r="ORP67" s="39"/>
      <c r="ORQ67" s="35"/>
      <c r="ORR67" s="35"/>
      <c r="ORS67" s="35"/>
      <c r="ORT67" s="40"/>
      <c r="ORU67" s="40"/>
      <c r="ORV67" s="40"/>
      <c r="ORW67" s="40"/>
      <c r="ORX67" s="41"/>
      <c r="ORY67" s="42"/>
      <c r="ORZ67" s="35"/>
      <c r="OSA67" s="35"/>
      <c r="OSB67" s="36"/>
      <c r="OSC67" s="37"/>
      <c r="OSD67" s="35"/>
      <c r="OSE67" s="38"/>
      <c r="OSF67" s="39"/>
      <c r="OSG67" s="35"/>
      <c r="OSH67" s="35"/>
      <c r="OSI67" s="35"/>
      <c r="OSJ67" s="40"/>
      <c r="OSK67" s="40"/>
      <c r="OSL67" s="40"/>
      <c r="OSM67" s="40"/>
      <c r="OSN67" s="41"/>
      <c r="OSO67" s="42"/>
      <c r="OSP67" s="35"/>
      <c r="OSQ67" s="35"/>
      <c r="OSR67" s="36"/>
      <c r="OSS67" s="37"/>
      <c r="OST67" s="35"/>
      <c r="OSU67" s="38"/>
      <c r="OSV67" s="39"/>
      <c r="OSW67" s="35"/>
      <c r="OSX67" s="35"/>
      <c r="OSY67" s="35"/>
      <c r="OSZ67" s="40"/>
      <c r="OTA67" s="40"/>
      <c r="OTB67" s="40"/>
      <c r="OTC67" s="40"/>
      <c r="OTD67" s="41"/>
      <c r="OTE67" s="42"/>
      <c r="OTF67" s="35"/>
      <c r="OTG67" s="35"/>
      <c r="OTH67" s="36"/>
      <c r="OTI67" s="37"/>
      <c r="OTJ67" s="35"/>
      <c r="OTK67" s="38"/>
      <c r="OTL67" s="39"/>
      <c r="OTM67" s="35"/>
      <c r="OTN67" s="35"/>
      <c r="OTO67" s="35"/>
      <c r="OTP67" s="40"/>
      <c r="OTQ67" s="40"/>
      <c r="OTR67" s="40"/>
      <c r="OTS67" s="40"/>
      <c r="OTT67" s="41"/>
      <c r="OTU67" s="42"/>
      <c r="OTV67" s="35"/>
      <c r="OTW67" s="35"/>
      <c r="OTX67" s="36"/>
      <c r="OTY67" s="37"/>
      <c r="OTZ67" s="35"/>
      <c r="OUA67" s="38"/>
      <c r="OUB67" s="39"/>
      <c r="OUC67" s="35"/>
      <c r="OUD67" s="35"/>
      <c r="OUE67" s="35"/>
      <c r="OUF67" s="40"/>
      <c r="OUG67" s="40"/>
      <c r="OUH67" s="40"/>
      <c r="OUI67" s="40"/>
      <c r="OUJ67" s="41"/>
      <c r="OUK67" s="42"/>
      <c r="OUL67" s="35"/>
      <c r="OUM67" s="35"/>
      <c r="OUN67" s="36"/>
      <c r="OUO67" s="37"/>
      <c r="OUP67" s="35"/>
      <c r="OUQ67" s="38"/>
      <c r="OUR67" s="39"/>
      <c r="OUS67" s="35"/>
      <c r="OUT67" s="35"/>
      <c r="OUU67" s="35"/>
      <c r="OUV67" s="40"/>
      <c r="OUW67" s="40"/>
      <c r="OUX67" s="40"/>
      <c r="OUY67" s="40"/>
      <c r="OUZ67" s="41"/>
      <c r="OVA67" s="42"/>
      <c r="OVB67" s="35"/>
      <c r="OVC67" s="35"/>
      <c r="OVD67" s="36"/>
      <c r="OVE67" s="37"/>
      <c r="OVF67" s="35"/>
      <c r="OVG67" s="38"/>
      <c r="OVH67" s="39"/>
      <c r="OVI67" s="35"/>
      <c r="OVJ67" s="35"/>
      <c r="OVK67" s="35"/>
      <c r="OVL67" s="40"/>
      <c r="OVM67" s="40"/>
      <c r="OVN67" s="40"/>
      <c r="OVO67" s="40"/>
      <c r="OVP67" s="41"/>
      <c r="OVQ67" s="42"/>
      <c r="OVR67" s="35"/>
      <c r="OVS67" s="35"/>
      <c r="OVT67" s="36"/>
      <c r="OVU67" s="37"/>
      <c r="OVV67" s="35"/>
      <c r="OVW67" s="38"/>
      <c r="OVX67" s="39"/>
      <c r="OVY67" s="35"/>
      <c r="OVZ67" s="35"/>
      <c r="OWA67" s="35"/>
      <c r="OWB67" s="40"/>
      <c r="OWC67" s="40"/>
      <c r="OWD67" s="40"/>
      <c r="OWE67" s="40"/>
      <c r="OWF67" s="41"/>
      <c r="OWG67" s="42"/>
      <c r="OWH67" s="35"/>
      <c r="OWI67" s="35"/>
      <c r="OWJ67" s="36"/>
      <c r="OWK67" s="37"/>
      <c r="OWL67" s="35"/>
      <c r="OWM67" s="38"/>
      <c r="OWN67" s="39"/>
      <c r="OWO67" s="35"/>
      <c r="OWP67" s="35"/>
      <c r="OWQ67" s="35"/>
      <c r="OWR67" s="40"/>
      <c r="OWS67" s="40"/>
      <c r="OWT67" s="40"/>
      <c r="OWU67" s="40"/>
      <c r="OWV67" s="41"/>
      <c r="OWW67" s="42"/>
      <c r="OWX67" s="35"/>
      <c r="OWY67" s="35"/>
      <c r="OWZ67" s="36"/>
      <c r="OXA67" s="37"/>
      <c r="OXB67" s="35"/>
      <c r="OXC67" s="38"/>
      <c r="OXD67" s="39"/>
      <c r="OXE67" s="35"/>
      <c r="OXF67" s="35"/>
      <c r="OXG67" s="35"/>
      <c r="OXH67" s="40"/>
      <c r="OXI67" s="40"/>
      <c r="OXJ67" s="40"/>
      <c r="OXK67" s="40"/>
      <c r="OXL67" s="41"/>
      <c r="OXM67" s="42"/>
      <c r="OXN67" s="35"/>
      <c r="OXO67" s="35"/>
      <c r="OXP67" s="36"/>
      <c r="OXQ67" s="37"/>
      <c r="OXR67" s="35"/>
      <c r="OXS67" s="38"/>
      <c r="OXT67" s="39"/>
      <c r="OXU67" s="35"/>
      <c r="OXV67" s="35"/>
      <c r="OXW67" s="35"/>
      <c r="OXX67" s="40"/>
      <c r="OXY67" s="40"/>
      <c r="OXZ67" s="40"/>
      <c r="OYA67" s="40"/>
      <c r="OYB67" s="41"/>
      <c r="OYC67" s="42"/>
      <c r="OYD67" s="35"/>
      <c r="OYE67" s="35"/>
      <c r="OYF67" s="36"/>
      <c r="OYG67" s="37"/>
      <c r="OYH67" s="35"/>
      <c r="OYI67" s="38"/>
      <c r="OYJ67" s="39"/>
      <c r="OYK67" s="35"/>
      <c r="OYL67" s="35"/>
      <c r="OYM67" s="35"/>
      <c r="OYN67" s="40"/>
      <c r="OYO67" s="40"/>
      <c r="OYP67" s="40"/>
      <c r="OYQ67" s="40"/>
      <c r="OYR67" s="41"/>
      <c r="OYS67" s="42"/>
      <c r="OYT67" s="35"/>
      <c r="OYU67" s="35"/>
      <c r="OYV67" s="36"/>
      <c r="OYW67" s="37"/>
      <c r="OYX67" s="35"/>
      <c r="OYY67" s="38"/>
      <c r="OYZ67" s="39"/>
      <c r="OZA67" s="35"/>
      <c r="OZB67" s="35"/>
      <c r="OZC67" s="35"/>
      <c r="OZD67" s="40"/>
      <c r="OZE67" s="40"/>
      <c r="OZF67" s="40"/>
      <c r="OZG67" s="40"/>
      <c r="OZH67" s="41"/>
      <c r="OZI67" s="42"/>
      <c r="OZJ67" s="35"/>
      <c r="OZK67" s="35"/>
      <c r="OZL67" s="36"/>
      <c r="OZM67" s="37"/>
      <c r="OZN67" s="35"/>
      <c r="OZO67" s="38"/>
      <c r="OZP67" s="39"/>
      <c r="OZQ67" s="35"/>
      <c r="OZR67" s="35"/>
      <c r="OZS67" s="35"/>
      <c r="OZT67" s="40"/>
      <c r="OZU67" s="40"/>
      <c r="OZV67" s="40"/>
      <c r="OZW67" s="40"/>
      <c r="OZX67" s="41"/>
      <c r="OZY67" s="42"/>
      <c r="OZZ67" s="35"/>
      <c r="PAA67" s="35"/>
      <c r="PAB67" s="36"/>
      <c r="PAC67" s="37"/>
      <c r="PAD67" s="35"/>
      <c r="PAE67" s="38"/>
      <c r="PAF67" s="39"/>
      <c r="PAG67" s="35"/>
      <c r="PAH67" s="35"/>
      <c r="PAI67" s="35"/>
      <c r="PAJ67" s="40"/>
      <c r="PAK67" s="40"/>
      <c r="PAL67" s="40"/>
      <c r="PAM67" s="40"/>
      <c r="PAN67" s="41"/>
      <c r="PAO67" s="42"/>
      <c r="PAP67" s="35"/>
      <c r="PAQ67" s="35"/>
      <c r="PAR67" s="36"/>
      <c r="PAS67" s="37"/>
      <c r="PAT67" s="35"/>
      <c r="PAU67" s="38"/>
      <c r="PAV67" s="39"/>
      <c r="PAW67" s="35"/>
      <c r="PAX67" s="35"/>
      <c r="PAY67" s="35"/>
      <c r="PAZ67" s="40"/>
      <c r="PBA67" s="40"/>
      <c r="PBB67" s="40"/>
      <c r="PBC67" s="40"/>
      <c r="PBD67" s="41"/>
      <c r="PBE67" s="42"/>
      <c r="PBF67" s="35"/>
      <c r="PBG67" s="35"/>
      <c r="PBH67" s="36"/>
      <c r="PBI67" s="37"/>
      <c r="PBJ67" s="35"/>
      <c r="PBK67" s="38"/>
      <c r="PBL67" s="39"/>
      <c r="PBM67" s="35"/>
      <c r="PBN67" s="35"/>
      <c r="PBO67" s="35"/>
      <c r="PBP67" s="40"/>
      <c r="PBQ67" s="40"/>
      <c r="PBR67" s="40"/>
      <c r="PBS67" s="40"/>
      <c r="PBT67" s="41"/>
      <c r="PBU67" s="42"/>
      <c r="PBV67" s="35"/>
      <c r="PBW67" s="35"/>
      <c r="PBX67" s="36"/>
      <c r="PBY67" s="37"/>
      <c r="PBZ67" s="35"/>
      <c r="PCA67" s="38"/>
      <c r="PCB67" s="39"/>
      <c r="PCC67" s="35"/>
      <c r="PCD67" s="35"/>
      <c r="PCE67" s="35"/>
      <c r="PCF67" s="40"/>
      <c r="PCG67" s="40"/>
      <c r="PCH67" s="40"/>
      <c r="PCI67" s="40"/>
      <c r="PCJ67" s="41"/>
      <c r="PCK67" s="42"/>
      <c r="PCL67" s="35"/>
      <c r="PCM67" s="35"/>
      <c r="PCN67" s="36"/>
      <c r="PCO67" s="37"/>
      <c r="PCP67" s="35"/>
      <c r="PCQ67" s="38"/>
      <c r="PCR67" s="39"/>
      <c r="PCS67" s="35"/>
      <c r="PCT67" s="35"/>
      <c r="PCU67" s="35"/>
      <c r="PCV67" s="40"/>
      <c r="PCW67" s="40"/>
      <c r="PCX67" s="40"/>
      <c r="PCY67" s="40"/>
      <c r="PCZ67" s="41"/>
      <c r="PDA67" s="42"/>
      <c r="PDB67" s="35"/>
      <c r="PDC67" s="35"/>
      <c r="PDD67" s="36"/>
      <c r="PDE67" s="37"/>
      <c r="PDF67" s="35"/>
      <c r="PDG67" s="38"/>
      <c r="PDH67" s="39"/>
      <c r="PDI67" s="35"/>
      <c r="PDJ67" s="35"/>
      <c r="PDK67" s="35"/>
      <c r="PDL67" s="40"/>
      <c r="PDM67" s="40"/>
      <c r="PDN67" s="40"/>
      <c r="PDO67" s="40"/>
      <c r="PDP67" s="41"/>
      <c r="PDQ67" s="42"/>
      <c r="PDR67" s="35"/>
      <c r="PDS67" s="35"/>
      <c r="PDT67" s="36"/>
      <c r="PDU67" s="37"/>
      <c r="PDV67" s="35"/>
      <c r="PDW67" s="38"/>
      <c r="PDX67" s="39"/>
      <c r="PDY67" s="35"/>
      <c r="PDZ67" s="35"/>
      <c r="PEA67" s="35"/>
      <c r="PEB67" s="40"/>
      <c r="PEC67" s="40"/>
      <c r="PED67" s="40"/>
      <c r="PEE67" s="40"/>
      <c r="PEF67" s="41"/>
      <c r="PEG67" s="42"/>
      <c r="PEH67" s="35"/>
      <c r="PEI67" s="35"/>
      <c r="PEJ67" s="36"/>
      <c r="PEK67" s="37"/>
      <c r="PEL67" s="35"/>
      <c r="PEM67" s="38"/>
      <c r="PEN67" s="39"/>
      <c r="PEO67" s="35"/>
      <c r="PEP67" s="35"/>
      <c r="PEQ67" s="35"/>
      <c r="PER67" s="40"/>
      <c r="PES67" s="40"/>
      <c r="PET67" s="40"/>
      <c r="PEU67" s="40"/>
      <c r="PEV67" s="41"/>
      <c r="PEW67" s="42"/>
      <c r="PEX67" s="35"/>
      <c r="PEY67" s="35"/>
      <c r="PEZ67" s="36"/>
      <c r="PFA67" s="37"/>
      <c r="PFB67" s="35"/>
      <c r="PFC67" s="38"/>
      <c r="PFD67" s="39"/>
      <c r="PFE67" s="35"/>
      <c r="PFF67" s="35"/>
      <c r="PFG67" s="35"/>
      <c r="PFH67" s="40"/>
      <c r="PFI67" s="40"/>
      <c r="PFJ67" s="40"/>
      <c r="PFK67" s="40"/>
      <c r="PFL67" s="41"/>
      <c r="PFM67" s="42"/>
      <c r="PFN67" s="35"/>
      <c r="PFO67" s="35"/>
      <c r="PFP67" s="36"/>
      <c r="PFQ67" s="37"/>
      <c r="PFR67" s="35"/>
      <c r="PFS67" s="38"/>
      <c r="PFT67" s="39"/>
      <c r="PFU67" s="35"/>
      <c r="PFV67" s="35"/>
      <c r="PFW67" s="35"/>
      <c r="PFX67" s="40"/>
      <c r="PFY67" s="40"/>
      <c r="PFZ67" s="40"/>
      <c r="PGA67" s="40"/>
      <c r="PGB67" s="41"/>
      <c r="PGC67" s="42"/>
      <c r="PGD67" s="35"/>
      <c r="PGE67" s="35"/>
      <c r="PGF67" s="36"/>
      <c r="PGG67" s="37"/>
      <c r="PGH67" s="35"/>
      <c r="PGI67" s="38"/>
      <c r="PGJ67" s="39"/>
      <c r="PGK67" s="35"/>
      <c r="PGL67" s="35"/>
      <c r="PGM67" s="35"/>
      <c r="PGN67" s="40"/>
      <c r="PGO67" s="40"/>
      <c r="PGP67" s="40"/>
      <c r="PGQ67" s="40"/>
      <c r="PGR67" s="41"/>
      <c r="PGS67" s="42"/>
      <c r="PGT67" s="35"/>
      <c r="PGU67" s="35"/>
      <c r="PGV67" s="36"/>
      <c r="PGW67" s="37"/>
      <c r="PGX67" s="35"/>
      <c r="PGY67" s="38"/>
      <c r="PGZ67" s="39"/>
      <c r="PHA67" s="35"/>
      <c r="PHB67" s="35"/>
      <c r="PHC67" s="35"/>
      <c r="PHD67" s="40"/>
      <c r="PHE67" s="40"/>
      <c r="PHF67" s="40"/>
      <c r="PHG67" s="40"/>
      <c r="PHH67" s="41"/>
      <c r="PHI67" s="42"/>
      <c r="PHJ67" s="35"/>
      <c r="PHK67" s="35"/>
      <c r="PHL67" s="36"/>
      <c r="PHM67" s="37"/>
      <c r="PHN67" s="35"/>
      <c r="PHO67" s="38"/>
      <c r="PHP67" s="39"/>
      <c r="PHQ67" s="35"/>
      <c r="PHR67" s="35"/>
      <c r="PHS67" s="35"/>
      <c r="PHT67" s="40"/>
      <c r="PHU67" s="40"/>
      <c r="PHV67" s="40"/>
      <c r="PHW67" s="40"/>
      <c r="PHX67" s="41"/>
      <c r="PHY67" s="42"/>
      <c r="PHZ67" s="35"/>
      <c r="PIA67" s="35"/>
      <c r="PIB67" s="36"/>
      <c r="PIC67" s="37"/>
      <c r="PID67" s="35"/>
      <c r="PIE67" s="38"/>
      <c r="PIF67" s="39"/>
      <c r="PIG67" s="35"/>
      <c r="PIH67" s="35"/>
      <c r="PII67" s="35"/>
      <c r="PIJ67" s="40"/>
      <c r="PIK67" s="40"/>
      <c r="PIL67" s="40"/>
      <c r="PIM67" s="40"/>
      <c r="PIN67" s="41"/>
      <c r="PIO67" s="42"/>
      <c r="PIP67" s="35"/>
      <c r="PIQ67" s="35"/>
      <c r="PIR67" s="36"/>
      <c r="PIS67" s="37"/>
      <c r="PIT67" s="35"/>
      <c r="PIU67" s="38"/>
      <c r="PIV67" s="39"/>
      <c r="PIW67" s="35"/>
      <c r="PIX67" s="35"/>
      <c r="PIY67" s="35"/>
      <c r="PIZ67" s="40"/>
      <c r="PJA67" s="40"/>
      <c r="PJB67" s="40"/>
      <c r="PJC67" s="40"/>
      <c r="PJD67" s="41"/>
      <c r="PJE67" s="42"/>
      <c r="PJF67" s="35"/>
      <c r="PJG67" s="35"/>
      <c r="PJH67" s="36"/>
      <c r="PJI67" s="37"/>
      <c r="PJJ67" s="35"/>
      <c r="PJK67" s="38"/>
      <c r="PJL67" s="39"/>
      <c r="PJM67" s="35"/>
      <c r="PJN67" s="35"/>
      <c r="PJO67" s="35"/>
      <c r="PJP67" s="40"/>
      <c r="PJQ67" s="40"/>
      <c r="PJR67" s="40"/>
      <c r="PJS67" s="40"/>
      <c r="PJT67" s="41"/>
      <c r="PJU67" s="42"/>
      <c r="PJV67" s="35"/>
      <c r="PJW67" s="35"/>
      <c r="PJX67" s="36"/>
      <c r="PJY67" s="37"/>
      <c r="PJZ67" s="35"/>
      <c r="PKA67" s="38"/>
      <c r="PKB67" s="39"/>
      <c r="PKC67" s="35"/>
      <c r="PKD67" s="35"/>
      <c r="PKE67" s="35"/>
      <c r="PKF67" s="40"/>
      <c r="PKG67" s="40"/>
      <c r="PKH67" s="40"/>
      <c r="PKI67" s="40"/>
      <c r="PKJ67" s="41"/>
      <c r="PKK67" s="42"/>
      <c r="PKL67" s="35"/>
      <c r="PKM67" s="35"/>
      <c r="PKN67" s="36"/>
      <c r="PKO67" s="37"/>
      <c r="PKP67" s="35"/>
      <c r="PKQ67" s="38"/>
      <c r="PKR67" s="39"/>
      <c r="PKS67" s="35"/>
      <c r="PKT67" s="35"/>
      <c r="PKU67" s="35"/>
      <c r="PKV67" s="40"/>
      <c r="PKW67" s="40"/>
      <c r="PKX67" s="40"/>
      <c r="PKY67" s="40"/>
      <c r="PKZ67" s="41"/>
      <c r="PLA67" s="42"/>
      <c r="PLB67" s="35"/>
      <c r="PLC67" s="35"/>
      <c r="PLD67" s="36"/>
      <c r="PLE67" s="37"/>
      <c r="PLF67" s="35"/>
      <c r="PLG67" s="38"/>
      <c r="PLH67" s="39"/>
      <c r="PLI67" s="35"/>
      <c r="PLJ67" s="35"/>
      <c r="PLK67" s="35"/>
      <c r="PLL67" s="40"/>
      <c r="PLM67" s="40"/>
      <c r="PLN67" s="40"/>
      <c r="PLO67" s="40"/>
      <c r="PLP67" s="41"/>
      <c r="PLQ67" s="42"/>
      <c r="PLR67" s="35"/>
      <c r="PLS67" s="35"/>
      <c r="PLT67" s="36"/>
      <c r="PLU67" s="37"/>
      <c r="PLV67" s="35"/>
      <c r="PLW67" s="38"/>
      <c r="PLX67" s="39"/>
      <c r="PLY67" s="35"/>
      <c r="PLZ67" s="35"/>
      <c r="PMA67" s="35"/>
      <c r="PMB67" s="40"/>
      <c r="PMC67" s="40"/>
      <c r="PMD67" s="40"/>
      <c r="PME67" s="40"/>
      <c r="PMF67" s="41"/>
      <c r="PMG67" s="42"/>
      <c r="PMH67" s="35"/>
      <c r="PMI67" s="35"/>
      <c r="PMJ67" s="36"/>
      <c r="PMK67" s="37"/>
      <c r="PML67" s="35"/>
      <c r="PMM67" s="38"/>
      <c r="PMN67" s="39"/>
      <c r="PMO67" s="35"/>
      <c r="PMP67" s="35"/>
      <c r="PMQ67" s="35"/>
      <c r="PMR67" s="40"/>
      <c r="PMS67" s="40"/>
      <c r="PMT67" s="40"/>
      <c r="PMU67" s="40"/>
      <c r="PMV67" s="41"/>
      <c r="PMW67" s="42"/>
      <c r="PMX67" s="35"/>
      <c r="PMY67" s="35"/>
      <c r="PMZ67" s="36"/>
      <c r="PNA67" s="37"/>
      <c r="PNB67" s="35"/>
      <c r="PNC67" s="38"/>
      <c r="PND67" s="39"/>
      <c r="PNE67" s="35"/>
      <c r="PNF67" s="35"/>
      <c r="PNG67" s="35"/>
      <c r="PNH67" s="40"/>
      <c r="PNI67" s="40"/>
      <c r="PNJ67" s="40"/>
      <c r="PNK67" s="40"/>
      <c r="PNL67" s="41"/>
      <c r="PNM67" s="42"/>
      <c r="PNN67" s="35"/>
      <c r="PNO67" s="35"/>
      <c r="PNP67" s="36"/>
      <c r="PNQ67" s="37"/>
      <c r="PNR67" s="35"/>
      <c r="PNS67" s="38"/>
      <c r="PNT67" s="39"/>
      <c r="PNU67" s="35"/>
      <c r="PNV67" s="35"/>
      <c r="PNW67" s="35"/>
      <c r="PNX67" s="40"/>
      <c r="PNY67" s="40"/>
      <c r="PNZ67" s="40"/>
      <c r="POA67" s="40"/>
      <c r="POB67" s="41"/>
      <c r="POC67" s="42"/>
      <c r="POD67" s="35"/>
      <c r="POE67" s="35"/>
      <c r="POF67" s="36"/>
      <c r="POG67" s="37"/>
      <c r="POH67" s="35"/>
      <c r="POI67" s="38"/>
      <c r="POJ67" s="39"/>
      <c r="POK67" s="35"/>
      <c r="POL67" s="35"/>
      <c r="POM67" s="35"/>
      <c r="PON67" s="40"/>
      <c r="POO67" s="40"/>
      <c r="POP67" s="40"/>
      <c r="POQ67" s="40"/>
      <c r="POR67" s="41"/>
      <c r="POS67" s="42"/>
      <c r="POT67" s="35"/>
      <c r="POU67" s="35"/>
      <c r="POV67" s="36"/>
      <c r="POW67" s="37"/>
      <c r="POX67" s="35"/>
      <c r="POY67" s="38"/>
      <c r="POZ67" s="39"/>
      <c r="PPA67" s="35"/>
      <c r="PPB67" s="35"/>
      <c r="PPC67" s="35"/>
      <c r="PPD67" s="40"/>
      <c r="PPE67" s="40"/>
      <c r="PPF67" s="40"/>
      <c r="PPG67" s="40"/>
      <c r="PPH67" s="41"/>
      <c r="PPI67" s="42"/>
      <c r="PPJ67" s="35"/>
      <c r="PPK67" s="35"/>
      <c r="PPL67" s="36"/>
      <c r="PPM67" s="37"/>
      <c r="PPN67" s="35"/>
      <c r="PPO67" s="38"/>
      <c r="PPP67" s="39"/>
      <c r="PPQ67" s="35"/>
      <c r="PPR67" s="35"/>
      <c r="PPS67" s="35"/>
      <c r="PPT67" s="40"/>
      <c r="PPU67" s="40"/>
      <c r="PPV67" s="40"/>
      <c r="PPW67" s="40"/>
      <c r="PPX67" s="41"/>
      <c r="PPY67" s="42"/>
      <c r="PPZ67" s="35"/>
      <c r="PQA67" s="35"/>
      <c r="PQB67" s="36"/>
      <c r="PQC67" s="37"/>
      <c r="PQD67" s="35"/>
      <c r="PQE67" s="38"/>
      <c r="PQF67" s="39"/>
      <c r="PQG67" s="35"/>
      <c r="PQH67" s="35"/>
      <c r="PQI67" s="35"/>
      <c r="PQJ67" s="40"/>
      <c r="PQK67" s="40"/>
      <c r="PQL67" s="40"/>
      <c r="PQM67" s="40"/>
      <c r="PQN67" s="41"/>
      <c r="PQO67" s="42"/>
      <c r="PQP67" s="35"/>
      <c r="PQQ67" s="35"/>
      <c r="PQR67" s="36"/>
      <c r="PQS67" s="37"/>
      <c r="PQT67" s="35"/>
      <c r="PQU67" s="38"/>
      <c r="PQV67" s="39"/>
      <c r="PQW67" s="35"/>
      <c r="PQX67" s="35"/>
      <c r="PQY67" s="35"/>
      <c r="PQZ67" s="40"/>
      <c r="PRA67" s="40"/>
      <c r="PRB67" s="40"/>
      <c r="PRC67" s="40"/>
      <c r="PRD67" s="41"/>
      <c r="PRE67" s="42"/>
      <c r="PRF67" s="35"/>
      <c r="PRG67" s="35"/>
      <c r="PRH67" s="36"/>
      <c r="PRI67" s="37"/>
      <c r="PRJ67" s="35"/>
      <c r="PRK67" s="38"/>
      <c r="PRL67" s="39"/>
      <c r="PRM67" s="35"/>
      <c r="PRN67" s="35"/>
      <c r="PRO67" s="35"/>
      <c r="PRP67" s="40"/>
      <c r="PRQ67" s="40"/>
      <c r="PRR67" s="40"/>
      <c r="PRS67" s="40"/>
      <c r="PRT67" s="41"/>
      <c r="PRU67" s="42"/>
      <c r="PRV67" s="35"/>
      <c r="PRW67" s="35"/>
      <c r="PRX67" s="36"/>
      <c r="PRY67" s="37"/>
      <c r="PRZ67" s="35"/>
      <c r="PSA67" s="38"/>
      <c r="PSB67" s="39"/>
      <c r="PSC67" s="35"/>
      <c r="PSD67" s="35"/>
      <c r="PSE67" s="35"/>
      <c r="PSF67" s="40"/>
      <c r="PSG67" s="40"/>
      <c r="PSH67" s="40"/>
      <c r="PSI67" s="40"/>
      <c r="PSJ67" s="41"/>
      <c r="PSK67" s="42"/>
      <c r="PSL67" s="35"/>
      <c r="PSM67" s="35"/>
      <c r="PSN67" s="36"/>
      <c r="PSO67" s="37"/>
      <c r="PSP67" s="35"/>
      <c r="PSQ67" s="38"/>
      <c r="PSR67" s="39"/>
      <c r="PSS67" s="35"/>
      <c r="PST67" s="35"/>
      <c r="PSU67" s="35"/>
      <c r="PSV67" s="40"/>
      <c r="PSW67" s="40"/>
      <c r="PSX67" s="40"/>
      <c r="PSY67" s="40"/>
      <c r="PSZ67" s="41"/>
      <c r="PTA67" s="42"/>
      <c r="PTB67" s="35"/>
      <c r="PTC67" s="35"/>
      <c r="PTD67" s="36"/>
      <c r="PTE67" s="37"/>
      <c r="PTF67" s="35"/>
      <c r="PTG67" s="38"/>
      <c r="PTH67" s="39"/>
      <c r="PTI67" s="35"/>
      <c r="PTJ67" s="35"/>
      <c r="PTK67" s="35"/>
      <c r="PTL67" s="40"/>
      <c r="PTM67" s="40"/>
      <c r="PTN67" s="40"/>
      <c r="PTO67" s="40"/>
      <c r="PTP67" s="41"/>
      <c r="PTQ67" s="42"/>
      <c r="PTR67" s="35"/>
      <c r="PTS67" s="35"/>
      <c r="PTT67" s="36"/>
      <c r="PTU67" s="37"/>
      <c r="PTV67" s="35"/>
      <c r="PTW67" s="38"/>
      <c r="PTX67" s="39"/>
      <c r="PTY67" s="35"/>
      <c r="PTZ67" s="35"/>
      <c r="PUA67" s="35"/>
      <c r="PUB67" s="40"/>
      <c r="PUC67" s="40"/>
      <c r="PUD67" s="40"/>
      <c r="PUE67" s="40"/>
      <c r="PUF67" s="41"/>
      <c r="PUG67" s="42"/>
      <c r="PUH67" s="35"/>
      <c r="PUI67" s="35"/>
      <c r="PUJ67" s="36"/>
      <c r="PUK67" s="37"/>
      <c r="PUL67" s="35"/>
      <c r="PUM67" s="38"/>
      <c r="PUN67" s="39"/>
      <c r="PUO67" s="35"/>
      <c r="PUP67" s="35"/>
      <c r="PUQ67" s="35"/>
      <c r="PUR67" s="40"/>
      <c r="PUS67" s="40"/>
      <c r="PUT67" s="40"/>
      <c r="PUU67" s="40"/>
      <c r="PUV67" s="41"/>
      <c r="PUW67" s="42"/>
      <c r="PUX67" s="35"/>
      <c r="PUY67" s="35"/>
      <c r="PUZ67" s="36"/>
      <c r="PVA67" s="37"/>
      <c r="PVB67" s="35"/>
      <c r="PVC67" s="38"/>
      <c r="PVD67" s="39"/>
      <c r="PVE67" s="35"/>
      <c r="PVF67" s="35"/>
      <c r="PVG67" s="35"/>
      <c r="PVH67" s="40"/>
      <c r="PVI67" s="40"/>
      <c r="PVJ67" s="40"/>
      <c r="PVK67" s="40"/>
      <c r="PVL67" s="41"/>
      <c r="PVM67" s="42"/>
      <c r="PVN67" s="35"/>
      <c r="PVO67" s="35"/>
      <c r="PVP67" s="36"/>
      <c r="PVQ67" s="37"/>
      <c r="PVR67" s="35"/>
      <c r="PVS67" s="38"/>
      <c r="PVT67" s="39"/>
      <c r="PVU67" s="35"/>
      <c r="PVV67" s="35"/>
      <c r="PVW67" s="35"/>
      <c r="PVX67" s="40"/>
      <c r="PVY67" s="40"/>
      <c r="PVZ67" s="40"/>
      <c r="PWA67" s="40"/>
      <c r="PWB67" s="41"/>
      <c r="PWC67" s="42"/>
      <c r="PWD67" s="35"/>
      <c r="PWE67" s="35"/>
      <c r="PWF67" s="36"/>
      <c r="PWG67" s="37"/>
      <c r="PWH67" s="35"/>
      <c r="PWI67" s="38"/>
      <c r="PWJ67" s="39"/>
      <c r="PWK67" s="35"/>
      <c r="PWL67" s="35"/>
      <c r="PWM67" s="35"/>
      <c r="PWN67" s="40"/>
      <c r="PWO67" s="40"/>
      <c r="PWP67" s="40"/>
      <c r="PWQ67" s="40"/>
      <c r="PWR67" s="41"/>
      <c r="PWS67" s="42"/>
      <c r="PWT67" s="35"/>
      <c r="PWU67" s="35"/>
      <c r="PWV67" s="36"/>
      <c r="PWW67" s="37"/>
      <c r="PWX67" s="35"/>
      <c r="PWY67" s="38"/>
      <c r="PWZ67" s="39"/>
      <c r="PXA67" s="35"/>
      <c r="PXB67" s="35"/>
      <c r="PXC67" s="35"/>
      <c r="PXD67" s="40"/>
      <c r="PXE67" s="40"/>
      <c r="PXF67" s="40"/>
      <c r="PXG67" s="40"/>
      <c r="PXH67" s="41"/>
      <c r="PXI67" s="42"/>
      <c r="PXJ67" s="35"/>
      <c r="PXK67" s="35"/>
      <c r="PXL67" s="36"/>
      <c r="PXM67" s="37"/>
      <c r="PXN67" s="35"/>
      <c r="PXO67" s="38"/>
      <c r="PXP67" s="39"/>
      <c r="PXQ67" s="35"/>
      <c r="PXR67" s="35"/>
      <c r="PXS67" s="35"/>
      <c r="PXT67" s="40"/>
      <c r="PXU67" s="40"/>
      <c r="PXV67" s="40"/>
      <c r="PXW67" s="40"/>
      <c r="PXX67" s="41"/>
      <c r="PXY67" s="42"/>
      <c r="PXZ67" s="35"/>
      <c r="PYA67" s="35"/>
      <c r="PYB67" s="36"/>
      <c r="PYC67" s="37"/>
      <c r="PYD67" s="35"/>
      <c r="PYE67" s="38"/>
      <c r="PYF67" s="39"/>
      <c r="PYG67" s="35"/>
      <c r="PYH67" s="35"/>
      <c r="PYI67" s="35"/>
      <c r="PYJ67" s="40"/>
      <c r="PYK67" s="40"/>
      <c r="PYL67" s="40"/>
      <c r="PYM67" s="40"/>
      <c r="PYN67" s="41"/>
      <c r="PYO67" s="42"/>
      <c r="PYP67" s="35"/>
      <c r="PYQ67" s="35"/>
      <c r="PYR67" s="36"/>
      <c r="PYS67" s="37"/>
      <c r="PYT67" s="35"/>
      <c r="PYU67" s="38"/>
      <c r="PYV67" s="39"/>
      <c r="PYW67" s="35"/>
      <c r="PYX67" s="35"/>
      <c r="PYY67" s="35"/>
      <c r="PYZ67" s="40"/>
      <c r="PZA67" s="40"/>
      <c r="PZB67" s="40"/>
      <c r="PZC67" s="40"/>
      <c r="PZD67" s="41"/>
      <c r="PZE67" s="42"/>
      <c r="PZF67" s="35"/>
      <c r="PZG67" s="35"/>
      <c r="PZH67" s="36"/>
      <c r="PZI67" s="37"/>
      <c r="PZJ67" s="35"/>
      <c r="PZK67" s="38"/>
      <c r="PZL67" s="39"/>
      <c r="PZM67" s="35"/>
      <c r="PZN67" s="35"/>
      <c r="PZO67" s="35"/>
      <c r="PZP67" s="40"/>
      <c r="PZQ67" s="40"/>
      <c r="PZR67" s="40"/>
      <c r="PZS67" s="40"/>
      <c r="PZT67" s="41"/>
      <c r="PZU67" s="42"/>
      <c r="PZV67" s="35"/>
      <c r="PZW67" s="35"/>
      <c r="PZX67" s="36"/>
      <c r="PZY67" s="37"/>
      <c r="PZZ67" s="35"/>
      <c r="QAA67" s="38"/>
      <c r="QAB67" s="39"/>
      <c r="QAC67" s="35"/>
      <c r="QAD67" s="35"/>
      <c r="QAE67" s="35"/>
      <c r="QAF67" s="40"/>
      <c r="QAG67" s="40"/>
      <c r="QAH67" s="40"/>
      <c r="QAI67" s="40"/>
      <c r="QAJ67" s="41"/>
      <c r="QAK67" s="42"/>
      <c r="QAL67" s="35"/>
      <c r="QAM67" s="35"/>
      <c r="QAN67" s="36"/>
      <c r="QAO67" s="37"/>
      <c r="QAP67" s="35"/>
      <c r="QAQ67" s="38"/>
      <c r="QAR67" s="39"/>
      <c r="QAS67" s="35"/>
      <c r="QAT67" s="35"/>
      <c r="QAU67" s="35"/>
      <c r="QAV67" s="40"/>
      <c r="QAW67" s="40"/>
      <c r="QAX67" s="40"/>
      <c r="QAY67" s="40"/>
      <c r="QAZ67" s="41"/>
      <c r="QBA67" s="42"/>
      <c r="QBB67" s="35"/>
      <c r="QBC67" s="35"/>
      <c r="QBD67" s="36"/>
      <c r="QBE67" s="37"/>
      <c r="QBF67" s="35"/>
      <c r="QBG67" s="38"/>
      <c r="QBH67" s="39"/>
      <c r="QBI67" s="35"/>
      <c r="QBJ67" s="35"/>
      <c r="QBK67" s="35"/>
      <c r="QBL67" s="40"/>
      <c r="QBM67" s="40"/>
      <c r="QBN67" s="40"/>
      <c r="QBO67" s="40"/>
      <c r="QBP67" s="41"/>
      <c r="QBQ67" s="42"/>
      <c r="QBR67" s="35"/>
      <c r="QBS67" s="35"/>
      <c r="QBT67" s="36"/>
      <c r="QBU67" s="37"/>
      <c r="QBV67" s="35"/>
      <c r="QBW67" s="38"/>
      <c r="QBX67" s="39"/>
      <c r="QBY67" s="35"/>
      <c r="QBZ67" s="35"/>
      <c r="QCA67" s="35"/>
      <c r="QCB67" s="40"/>
      <c r="QCC67" s="40"/>
      <c r="QCD67" s="40"/>
      <c r="QCE67" s="40"/>
      <c r="QCF67" s="41"/>
      <c r="QCG67" s="42"/>
      <c r="QCH67" s="35"/>
      <c r="QCI67" s="35"/>
      <c r="QCJ67" s="36"/>
      <c r="QCK67" s="37"/>
      <c r="QCL67" s="35"/>
      <c r="QCM67" s="38"/>
      <c r="QCN67" s="39"/>
      <c r="QCO67" s="35"/>
      <c r="QCP67" s="35"/>
      <c r="QCQ67" s="35"/>
      <c r="QCR67" s="40"/>
      <c r="QCS67" s="40"/>
      <c r="QCT67" s="40"/>
      <c r="QCU67" s="40"/>
      <c r="QCV67" s="41"/>
      <c r="QCW67" s="42"/>
      <c r="QCX67" s="35"/>
      <c r="QCY67" s="35"/>
      <c r="QCZ67" s="36"/>
      <c r="QDA67" s="37"/>
      <c r="QDB67" s="35"/>
      <c r="QDC67" s="38"/>
      <c r="QDD67" s="39"/>
      <c r="QDE67" s="35"/>
      <c r="QDF67" s="35"/>
      <c r="QDG67" s="35"/>
      <c r="QDH67" s="40"/>
      <c r="QDI67" s="40"/>
      <c r="QDJ67" s="40"/>
      <c r="QDK67" s="40"/>
      <c r="QDL67" s="41"/>
      <c r="QDM67" s="42"/>
      <c r="QDN67" s="35"/>
      <c r="QDO67" s="35"/>
      <c r="QDP67" s="36"/>
      <c r="QDQ67" s="37"/>
      <c r="QDR67" s="35"/>
      <c r="QDS67" s="38"/>
      <c r="QDT67" s="39"/>
      <c r="QDU67" s="35"/>
      <c r="QDV67" s="35"/>
      <c r="QDW67" s="35"/>
      <c r="QDX67" s="40"/>
      <c r="QDY67" s="40"/>
      <c r="QDZ67" s="40"/>
      <c r="QEA67" s="40"/>
      <c r="QEB67" s="41"/>
      <c r="QEC67" s="42"/>
      <c r="QED67" s="35"/>
      <c r="QEE67" s="35"/>
      <c r="QEF67" s="36"/>
      <c r="QEG67" s="37"/>
      <c r="QEH67" s="35"/>
      <c r="QEI67" s="38"/>
      <c r="QEJ67" s="39"/>
      <c r="QEK67" s="35"/>
      <c r="QEL67" s="35"/>
      <c r="QEM67" s="35"/>
      <c r="QEN67" s="40"/>
      <c r="QEO67" s="40"/>
      <c r="QEP67" s="40"/>
      <c r="QEQ67" s="40"/>
      <c r="QER67" s="41"/>
      <c r="QES67" s="42"/>
      <c r="QET67" s="35"/>
      <c r="QEU67" s="35"/>
      <c r="QEV67" s="36"/>
      <c r="QEW67" s="37"/>
      <c r="QEX67" s="35"/>
      <c r="QEY67" s="38"/>
      <c r="QEZ67" s="39"/>
      <c r="QFA67" s="35"/>
      <c r="QFB67" s="35"/>
      <c r="QFC67" s="35"/>
      <c r="QFD67" s="40"/>
      <c r="QFE67" s="40"/>
      <c r="QFF67" s="40"/>
      <c r="QFG67" s="40"/>
      <c r="QFH67" s="41"/>
      <c r="QFI67" s="42"/>
      <c r="QFJ67" s="35"/>
      <c r="QFK67" s="35"/>
      <c r="QFL67" s="36"/>
      <c r="QFM67" s="37"/>
      <c r="QFN67" s="35"/>
      <c r="QFO67" s="38"/>
      <c r="QFP67" s="39"/>
      <c r="QFQ67" s="35"/>
      <c r="QFR67" s="35"/>
      <c r="QFS67" s="35"/>
      <c r="QFT67" s="40"/>
      <c r="QFU67" s="40"/>
      <c r="QFV67" s="40"/>
      <c r="QFW67" s="40"/>
      <c r="QFX67" s="41"/>
      <c r="QFY67" s="42"/>
      <c r="QFZ67" s="35"/>
      <c r="QGA67" s="35"/>
      <c r="QGB67" s="36"/>
      <c r="QGC67" s="37"/>
      <c r="QGD67" s="35"/>
      <c r="QGE67" s="38"/>
      <c r="QGF67" s="39"/>
      <c r="QGG67" s="35"/>
      <c r="QGH67" s="35"/>
      <c r="QGI67" s="35"/>
      <c r="QGJ67" s="40"/>
      <c r="QGK67" s="40"/>
      <c r="QGL67" s="40"/>
      <c r="QGM67" s="40"/>
      <c r="QGN67" s="41"/>
      <c r="QGO67" s="42"/>
      <c r="QGP67" s="35"/>
      <c r="QGQ67" s="35"/>
      <c r="QGR67" s="36"/>
      <c r="QGS67" s="37"/>
      <c r="QGT67" s="35"/>
      <c r="QGU67" s="38"/>
      <c r="QGV67" s="39"/>
      <c r="QGW67" s="35"/>
      <c r="QGX67" s="35"/>
      <c r="QGY67" s="35"/>
      <c r="QGZ67" s="40"/>
      <c r="QHA67" s="40"/>
      <c r="QHB67" s="40"/>
      <c r="QHC67" s="40"/>
      <c r="QHD67" s="41"/>
      <c r="QHE67" s="42"/>
      <c r="QHF67" s="35"/>
      <c r="QHG67" s="35"/>
      <c r="QHH67" s="36"/>
      <c r="QHI67" s="37"/>
      <c r="QHJ67" s="35"/>
      <c r="QHK67" s="38"/>
      <c r="QHL67" s="39"/>
      <c r="QHM67" s="35"/>
      <c r="QHN67" s="35"/>
      <c r="QHO67" s="35"/>
      <c r="QHP67" s="40"/>
      <c r="QHQ67" s="40"/>
      <c r="QHR67" s="40"/>
      <c r="QHS67" s="40"/>
      <c r="QHT67" s="41"/>
      <c r="QHU67" s="42"/>
      <c r="QHV67" s="35"/>
      <c r="QHW67" s="35"/>
      <c r="QHX67" s="36"/>
      <c r="QHY67" s="37"/>
      <c r="QHZ67" s="35"/>
      <c r="QIA67" s="38"/>
      <c r="QIB67" s="39"/>
      <c r="QIC67" s="35"/>
      <c r="QID67" s="35"/>
      <c r="QIE67" s="35"/>
      <c r="QIF67" s="40"/>
      <c r="QIG67" s="40"/>
      <c r="QIH67" s="40"/>
      <c r="QII67" s="40"/>
      <c r="QIJ67" s="41"/>
      <c r="QIK67" s="42"/>
      <c r="QIL67" s="35"/>
      <c r="QIM67" s="35"/>
      <c r="QIN67" s="36"/>
      <c r="QIO67" s="37"/>
      <c r="QIP67" s="35"/>
      <c r="QIQ67" s="38"/>
      <c r="QIR67" s="39"/>
      <c r="QIS67" s="35"/>
      <c r="QIT67" s="35"/>
      <c r="QIU67" s="35"/>
      <c r="QIV67" s="40"/>
      <c r="QIW67" s="40"/>
      <c r="QIX67" s="40"/>
      <c r="QIY67" s="40"/>
      <c r="QIZ67" s="41"/>
      <c r="QJA67" s="42"/>
      <c r="QJB67" s="35"/>
      <c r="QJC67" s="35"/>
      <c r="QJD67" s="36"/>
      <c r="QJE67" s="37"/>
      <c r="QJF67" s="35"/>
      <c r="QJG67" s="38"/>
      <c r="QJH67" s="39"/>
      <c r="QJI67" s="35"/>
      <c r="QJJ67" s="35"/>
      <c r="QJK67" s="35"/>
      <c r="QJL67" s="40"/>
      <c r="QJM67" s="40"/>
      <c r="QJN67" s="40"/>
      <c r="QJO67" s="40"/>
      <c r="QJP67" s="41"/>
      <c r="QJQ67" s="42"/>
      <c r="QJR67" s="35"/>
      <c r="QJS67" s="35"/>
      <c r="QJT67" s="36"/>
      <c r="QJU67" s="37"/>
      <c r="QJV67" s="35"/>
      <c r="QJW67" s="38"/>
      <c r="QJX67" s="39"/>
      <c r="QJY67" s="35"/>
      <c r="QJZ67" s="35"/>
      <c r="QKA67" s="35"/>
      <c r="QKB67" s="40"/>
      <c r="QKC67" s="40"/>
      <c r="QKD67" s="40"/>
      <c r="QKE67" s="40"/>
      <c r="QKF67" s="41"/>
      <c r="QKG67" s="42"/>
      <c r="QKH67" s="35"/>
      <c r="QKI67" s="35"/>
      <c r="QKJ67" s="36"/>
      <c r="QKK67" s="37"/>
      <c r="QKL67" s="35"/>
      <c r="QKM67" s="38"/>
      <c r="QKN67" s="39"/>
      <c r="QKO67" s="35"/>
      <c r="QKP67" s="35"/>
      <c r="QKQ67" s="35"/>
      <c r="QKR67" s="40"/>
      <c r="QKS67" s="40"/>
      <c r="QKT67" s="40"/>
      <c r="QKU67" s="40"/>
      <c r="QKV67" s="41"/>
      <c r="QKW67" s="42"/>
      <c r="QKX67" s="35"/>
      <c r="QKY67" s="35"/>
      <c r="QKZ67" s="36"/>
      <c r="QLA67" s="37"/>
      <c r="QLB67" s="35"/>
      <c r="QLC67" s="38"/>
      <c r="QLD67" s="39"/>
      <c r="QLE67" s="35"/>
      <c r="QLF67" s="35"/>
      <c r="QLG67" s="35"/>
      <c r="QLH67" s="40"/>
      <c r="QLI67" s="40"/>
      <c r="QLJ67" s="40"/>
      <c r="QLK67" s="40"/>
      <c r="QLL67" s="41"/>
      <c r="QLM67" s="42"/>
      <c r="QLN67" s="35"/>
      <c r="QLO67" s="35"/>
      <c r="QLP67" s="36"/>
      <c r="QLQ67" s="37"/>
      <c r="QLR67" s="35"/>
      <c r="QLS67" s="38"/>
      <c r="QLT67" s="39"/>
      <c r="QLU67" s="35"/>
      <c r="QLV67" s="35"/>
      <c r="QLW67" s="35"/>
      <c r="QLX67" s="40"/>
      <c r="QLY67" s="40"/>
      <c r="QLZ67" s="40"/>
      <c r="QMA67" s="40"/>
      <c r="QMB67" s="41"/>
      <c r="QMC67" s="42"/>
      <c r="QMD67" s="35"/>
      <c r="QME67" s="35"/>
      <c r="QMF67" s="36"/>
      <c r="QMG67" s="37"/>
      <c r="QMH67" s="35"/>
      <c r="QMI67" s="38"/>
      <c r="QMJ67" s="39"/>
      <c r="QMK67" s="35"/>
      <c r="QML67" s="35"/>
      <c r="QMM67" s="35"/>
      <c r="QMN67" s="40"/>
      <c r="QMO67" s="40"/>
      <c r="QMP67" s="40"/>
      <c r="QMQ67" s="40"/>
      <c r="QMR67" s="41"/>
      <c r="QMS67" s="42"/>
      <c r="QMT67" s="35"/>
      <c r="QMU67" s="35"/>
      <c r="QMV67" s="36"/>
      <c r="QMW67" s="37"/>
      <c r="QMX67" s="35"/>
      <c r="QMY67" s="38"/>
      <c r="QMZ67" s="39"/>
      <c r="QNA67" s="35"/>
      <c r="QNB67" s="35"/>
      <c r="QNC67" s="35"/>
      <c r="QND67" s="40"/>
      <c r="QNE67" s="40"/>
      <c r="QNF67" s="40"/>
      <c r="QNG67" s="40"/>
      <c r="QNH67" s="41"/>
      <c r="QNI67" s="42"/>
      <c r="QNJ67" s="35"/>
      <c r="QNK67" s="35"/>
      <c r="QNL67" s="36"/>
      <c r="QNM67" s="37"/>
      <c r="QNN67" s="35"/>
      <c r="QNO67" s="38"/>
      <c r="QNP67" s="39"/>
      <c r="QNQ67" s="35"/>
      <c r="QNR67" s="35"/>
      <c r="QNS67" s="35"/>
      <c r="QNT67" s="40"/>
      <c r="QNU67" s="40"/>
      <c r="QNV67" s="40"/>
      <c r="QNW67" s="40"/>
      <c r="QNX67" s="41"/>
      <c r="QNY67" s="42"/>
      <c r="QNZ67" s="35"/>
      <c r="QOA67" s="35"/>
      <c r="QOB67" s="36"/>
      <c r="QOC67" s="37"/>
      <c r="QOD67" s="35"/>
      <c r="QOE67" s="38"/>
      <c r="QOF67" s="39"/>
      <c r="QOG67" s="35"/>
      <c r="QOH67" s="35"/>
      <c r="QOI67" s="35"/>
      <c r="QOJ67" s="40"/>
      <c r="QOK67" s="40"/>
      <c r="QOL67" s="40"/>
      <c r="QOM67" s="40"/>
      <c r="QON67" s="41"/>
      <c r="QOO67" s="42"/>
      <c r="QOP67" s="35"/>
      <c r="QOQ67" s="35"/>
      <c r="QOR67" s="36"/>
      <c r="QOS67" s="37"/>
      <c r="QOT67" s="35"/>
      <c r="QOU67" s="38"/>
      <c r="QOV67" s="39"/>
      <c r="QOW67" s="35"/>
      <c r="QOX67" s="35"/>
      <c r="QOY67" s="35"/>
      <c r="QOZ67" s="40"/>
      <c r="QPA67" s="40"/>
      <c r="QPB67" s="40"/>
      <c r="QPC67" s="40"/>
      <c r="QPD67" s="41"/>
      <c r="QPE67" s="42"/>
      <c r="QPF67" s="35"/>
      <c r="QPG67" s="35"/>
      <c r="QPH67" s="36"/>
      <c r="QPI67" s="37"/>
      <c r="QPJ67" s="35"/>
      <c r="QPK67" s="38"/>
      <c r="QPL67" s="39"/>
      <c r="QPM67" s="35"/>
      <c r="QPN67" s="35"/>
      <c r="QPO67" s="35"/>
      <c r="QPP67" s="40"/>
      <c r="QPQ67" s="40"/>
      <c r="QPR67" s="40"/>
      <c r="QPS67" s="40"/>
      <c r="QPT67" s="41"/>
      <c r="QPU67" s="42"/>
      <c r="QPV67" s="35"/>
      <c r="QPW67" s="35"/>
      <c r="QPX67" s="36"/>
      <c r="QPY67" s="37"/>
      <c r="QPZ67" s="35"/>
      <c r="QQA67" s="38"/>
      <c r="QQB67" s="39"/>
      <c r="QQC67" s="35"/>
      <c r="QQD67" s="35"/>
      <c r="QQE67" s="35"/>
      <c r="QQF67" s="40"/>
      <c r="QQG67" s="40"/>
      <c r="QQH67" s="40"/>
      <c r="QQI67" s="40"/>
      <c r="QQJ67" s="41"/>
      <c r="QQK67" s="42"/>
      <c r="QQL67" s="35"/>
      <c r="QQM67" s="35"/>
      <c r="QQN67" s="36"/>
      <c r="QQO67" s="37"/>
      <c r="QQP67" s="35"/>
      <c r="QQQ67" s="38"/>
      <c r="QQR67" s="39"/>
      <c r="QQS67" s="35"/>
      <c r="QQT67" s="35"/>
      <c r="QQU67" s="35"/>
      <c r="QQV67" s="40"/>
      <c r="QQW67" s="40"/>
      <c r="QQX67" s="40"/>
      <c r="QQY67" s="40"/>
      <c r="QQZ67" s="41"/>
      <c r="QRA67" s="42"/>
      <c r="QRB67" s="35"/>
      <c r="QRC67" s="35"/>
      <c r="QRD67" s="36"/>
      <c r="QRE67" s="37"/>
      <c r="QRF67" s="35"/>
      <c r="QRG67" s="38"/>
      <c r="QRH67" s="39"/>
      <c r="QRI67" s="35"/>
      <c r="QRJ67" s="35"/>
      <c r="QRK67" s="35"/>
      <c r="QRL67" s="40"/>
      <c r="QRM67" s="40"/>
      <c r="QRN67" s="40"/>
      <c r="QRO67" s="40"/>
      <c r="QRP67" s="41"/>
      <c r="QRQ67" s="42"/>
      <c r="QRR67" s="35"/>
      <c r="QRS67" s="35"/>
      <c r="QRT67" s="36"/>
      <c r="QRU67" s="37"/>
      <c r="QRV67" s="35"/>
      <c r="QRW67" s="38"/>
      <c r="QRX67" s="39"/>
      <c r="QRY67" s="35"/>
      <c r="QRZ67" s="35"/>
      <c r="QSA67" s="35"/>
      <c r="QSB67" s="40"/>
      <c r="QSC67" s="40"/>
      <c r="QSD67" s="40"/>
      <c r="QSE67" s="40"/>
      <c r="QSF67" s="41"/>
      <c r="QSG67" s="42"/>
      <c r="QSH67" s="35"/>
      <c r="QSI67" s="35"/>
      <c r="QSJ67" s="36"/>
      <c r="QSK67" s="37"/>
      <c r="QSL67" s="35"/>
      <c r="QSM67" s="38"/>
      <c r="QSN67" s="39"/>
      <c r="QSO67" s="35"/>
      <c r="QSP67" s="35"/>
      <c r="QSQ67" s="35"/>
      <c r="QSR67" s="40"/>
      <c r="QSS67" s="40"/>
      <c r="QST67" s="40"/>
      <c r="QSU67" s="40"/>
      <c r="QSV67" s="41"/>
      <c r="QSW67" s="42"/>
      <c r="QSX67" s="35"/>
      <c r="QSY67" s="35"/>
      <c r="QSZ67" s="36"/>
      <c r="QTA67" s="37"/>
      <c r="QTB67" s="35"/>
      <c r="QTC67" s="38"/>
      <c r="QTD67" s="39"/>
      <c r="QTE67" s="35"/>
      <c r="QTF67" s="35"/>
      <c r="QTG67" s="35"/>
      <c r="QTH67" s="40"/>
      <c r="QTI67" s="40"/>
      <c r="QTJ67" s="40"/>
      <c r="QTK67" s="40"/>
      <c r="QTL67" s="41"/>
      <c r="QTM67" s="42"/>
      <c r="QTN67" s="35"/>
      <c r="QTO67" s="35"/>
      <c r="QTP67" s="36"/>
      <c r="QTQ67" s="37"/>
      <c r="QTR67" s="35"/>
      <c r="QTS67" s="38"/>
      <c r="QTT67" s="39"/>
      <c r="QTU67" s="35"/>
      <c r="QTV67" s="35"/>
      <c r="QTW67" s="35"/>
      <c r="QTX67" s="40"/>
      <c r="QTY67" s="40"/>
      <c r="QTZ67" s="40"/>
      <c r="QUA67" s="40"/>
      <c r="QUB67" s="41"/>
      <c r="QUC67" s="42"/>
      <c r="QUD67" s="35"/>
      <c r="QUE67" s="35"/>
      <c r="QUF67" s="36"/>
      <c r="QUG67" s="37"/>
      <c r="QUH67" s="35"/>
      <c r="QUI67" s="38"/>
      <c r="QUJ67" s="39"/>
      <c r="QUK67" s="35"/>
      <c r="QUL67" s="35"/>
      <c r="QUM67" s="35"/>
      <c r="QUN67" s="40"/>
      <c r="QUO67" s="40"/>
      <c r="QUP67" s="40"/>
      <c r="QUQ67" s="40"/>
      <c r="QUR67" s="41"/>
      <c r="QUS67" s="42"/>
      <c r="QUT67" s="35"/>
      <c r="QUU67" s="35"/>
      <c r="QUV67" s="36"/>
      <c r="QUW67" s="37"/>
      <c r="QUX67" s="35"/>
      <c r="QUY67" s="38"/>
      <c r="QUZ67" s="39"/>
      <c r="QVA67" s="35"/>
      <c r="QVB67" s="35"/>
      <c r="QVC67" s="35"/>
      <c r="QVD67" s="40"/>
      <c r="QVE67" s="40"/>
      <c r="QVF67" s="40"/>
      <c r="QVG67" s="40"/>
      <c r="QVH67" s="41"/>
      <c r="QVI67" s="42"/>
      <c r="QVJ67" s="35"/>
      <c r="QVK67" s="35"/>
      <c r="QVL67" s="36"/>
      <c r="QVM67" s="37"/>
      <c r="QVN67" s="35"/>
      <c r="QVO67" s="38"/>
      <c r="QVP67" s="39"/>
      <c r="QVQ67" s="35"/>
      <c r="QVR67" s="35"/>
      <c r="QVS67" s="35"/>
      <c r="QVT67" s="40"/>
      <c r="QVU67" s="40"/>
      <c r="QVV67" s="40"/>
      <c r="QVW67" s="40"/>
      <c r="QVX67" s="41"/>
      <c r="QVY67" s="42"/>
      <c r="QVZ67" s="35"/>
      <c r="QWA67" s="35"/>
      <c r="QWB67" s="36"/>
      <c r="QWC67" s="37"/>
      <c r="QWD67" s="35"/>
      <c r="QWE67" s="38"/>
      <c r="QWF67" s="39"/>
      <c r="QWG67" s="35"/>
      <c r="QWH67" s="35"/>
      <c r="QWI67" s="35"/>
      <c r="QWJ67" s="40"/>
      <c r="QWK67" s="40"/>
      <c r="QWL67" s="40"/>
      <c r="QWM67" s="40"/>
      <c r="QWN67" s="41"/>
      <c r="QWO67" s="42"/>
      <c r="QWP67" s="35"/>
      <c r="QWQ67" s="35"/>
      <c r="QWR67" s="36"/>
      <c r="QWS67" s="37"/>
      <c r="QWT67" s="35"/>
      <c r="QWU67" s="38"/>
      <c r="QWV67" s="39"/>
      <c r="QWW67" s="35"/>
      <c r="QWX67" s="35"/>
      <c r="QWY67" s="35"/>
      <c r="QWZ67" s="40"/>
      <c r="QXA67" s="40"/>
      <c r="QXB67" s="40"/>
      <c r="QXC67" s="40"/>
      <c r="QXD67" s="41"/>
      <c r="QXE67" s="42"/>
      <c r="QXF67" s="35"/>
      <c r="QXG67" s="35"/>
      <c r="QXH67" s="36"/>
      <c r="QXI67" s="37"/>
      <c r="QXJ67" s="35"/>
      <c r="QXK67" s="38"/>
      <c r="QXL67" s="39"/>
      <c r="QXM67" s="35"/>
      <c r="QXN67" s="35"/>
      <c r="QXO67" s="35"/>
      <c r="QXP67" s="40"/>
      <c r="QXQ67" s="40"/>
      <c r="QXR67" s="40"/>
      <c r="QXS67" s="40"/>
      <c r="QXT67" s="41"/>
      <c r="QXU67" s="42"/>
      <c r="QXV67" s="35"/>
      <c r="QXW67" s="35"/>
      <c r="QXX67" s="36"/>
      <c r="QXY67" s="37"/>
      <c r="QXZ67" s="35"/>
      <c r="QYA67" s="38"/>
      <c r="QYB67" s="39"/>
      <c r="QYC67" s="35"/>
      <c r="QYD67" s="35"/>
      <c r="QYE67" s="35"/>
      <c r="QYF67" s="40"/>
      <c r="QYG67" s="40"/>
      <c r="QYH67" s="40"/>
      <c r="QYI67" s="40"/>
      <c r="QYJ67" s="41"/>
      <c r="QYK67" s="42"/>
      <c r="QYL67" s="35"/>
      <c r="QYM67" s="35"/>
      <c r="QYN67" s="36"/>
      <c r="QYO67" s="37"/>
      <c r="QYP67" s="35"/>
      <c r="QYQ67" s="38"/>
      <c r="QYR67" s="39"/>
      <c r="QYS67" s="35"/>
      <c r="QYT67" s="35"/>
      <c r="QYU67" s="35"/>
      <c r="QYV67" s="40"/>
      <c r="QYW67" s="40"/>
      <c r="QYX67" s="40"/>
      <c r="QYY67" s="40"/>
      <c r="QYZ67" s="41"/>
      <c r="QZA67" s="42"/>
      <c r="QZB67" s="35"/>
      <c r="QZC67" s="35"/>
      <c r="QZD67" s="36"/>
      <c r="QZE67" s="37"/>
      <c r="QZF67" s="35"/>
      <c r="QZG67" s="38"/>
      <c r="QZH67" s="39"/>
      <c r="QZI67" s="35"/>
      <c r="QZJ67" s="35"/>
      <c r="QZK67" s="35"/>
      <c r="QZL67" s="40"/>
      <c r="QZM67" s="40"/>
      <c r="QZN67" s="40"/>
      <c r="QZO67" s="40"/>
      <c r="QZP67" s="41"/>
      <c r="QZQ67" s="42"/>
      <c r="QZR67" s="35"/>
      <c r="QZS67" s="35"/>
      <c r="QZT67" s="36"/>
      <c r="QZU67" s="37"/>
      <c r="QZV67" s="35"/>
      <c r="QZW67" s="38"/>
      <c r="QZX67" s="39"/>
      <c r="QZY67" s="35"/>
      <c r="QZZ67" s="35"/>
      <c r="RAA67" s="35"/>
      <c r="RAB67" s="40"/>
      <c r="RAC67" s="40"/>
      <c r="RAD67" s="40"/>
      <c r="RAE67" s="40"/>
      <c r="RAF67" s="41"/>
      <c r="RAG67" s="42"/>
      <c r="RAH67" s="35"/>
      <c r="RAI67" s="35"/>
      <c r="RAJ67" s="36"/>
      <c r="RAK67" s="37"/>
      <c r="RAL67" s="35"/>
      <c r="RAM67" s="38"/>
      <c r="RAN67" s="39"/>
      <c r="RAO67" s="35"/>
      <c r="RAP67" s="35"/>
      <c r="RAQ67" s="35"/>
      <c r="RAR67" s="40"/>
      <c r="RAS67" s="40"/>
      <c r="RAT67" s="40"/>
      <c r="RAU67" s="40"/>
      <c r="RAV67" s="41"/>
      <c r="RAW67" s="42"/>
      <c r="RAX67" s="35"/>
      <c r="RAY67" s="35"/>
      <c r="RAZ67" s="36"/>
      <c r="RBA67" s="37"/>
      <c r="RBB67" s="35"/>
      <c r="RBC67" s="38"/>
      <c r="RBD67" s="39"/>
      <c r="RBE67" s="35"/>
      <c r="RBF67" s="35"/>
      <c r="RBG67" s="35"/>
      <c r="RBH67" s="40"/>
      <c r="RBI67" s="40"/>
      <c r="RBJ67" s="40"/>
      <c r="RBK67" s="40"/>
      <c r="RBL67" s="41"/>
      <c r="RBM67" s="42"/>
      <c r="RBN67" s="35"/>
      <c r="RBO67" s="35"/>
      <c r="RBP67" s="36"/>
      <c r="RBQ67" s="37"/>
      <c r="RBR67" s="35"/>
      <c r="RBS67" s="38"/>
      <c r="RBT67" s="39"/>
      <c r="RBU67" s="35"/>
      <c r="RBV67" s="35"/>
      <c r="RBW67" s="35"/>
      <c r="RBX67" s="40"/>
      <c r="RBY67" s="40"/>
      <c r="RBZ67" s="40"/>
      <c r="RCA67" s="40"/>
      <c r="RCB67" s="41"/>
      <c r="RCC67" s="42"/>
      <c r="RCD67" s="35"/>
      <c r="RCE67" s="35"/>
      <c r="RCF67" s="36"/>
      <c r="RCG67" s="37"/>
      <c r="RCH67" s="35"/>
      <c r="RCI67" s="38"/>
      <c r="RCJ67" s="39"/>
      <c r="RCK67" s="35"/>
      <c r="RCL67" s="35"/>
      <c r="RCM67" s="35"/>
      <c r="RCN67" s="40"/>
      <c r="RCO67" s="40"/>
      <c r="RCP67" s="40"/>
      <c r="RCQ67" s="40"/>
      <c r="RCR67" s="41"/>
      <c r="RCS67" s="42"/>
      <c r="RCT67" s="35"/>
      <c r="RCU67" s="35"/>
      <c r="RCV67" s="36"/>
      <c r="RCW67" s="37"/>
      <c r="RCX67" s="35"/>
      <c r="RCY67" s="38"/>
      <c r="RCZ67" s="39"/>
      <c r="RDA67" s="35"/>
      <c r="RDB67" s="35"/>
      <c r="RDC67" s="35"/>
      <c r="RDD67" s="40"/>
      <c r="RDE67" s="40"/>
      <c r="RDF67" s="40"/>
      <c r="RDG67" s="40"/>
      <c r="RDH67" s="41"/>
      <c r="RDI67" s="42"/>
      <c r="RDJ67" s="35"/>
      <c r="RDK67" s="35"/>
      <c r="RDL67" s="36"/>
      <c r="RDM67" s="37"/>
      <c r="RDN67" s="35"/>
      <c r="RDO67" s="38"/>
      <c r="RDP67" s="39"/>
      <c r="RDQ67" s="35"/>
      <c r="RDR67" s="35"/>
      <c r="RDS67" s="35"/>
      <c r="RDT67" s="40"/>
      <c r="RDU67" s="40"/>
      <c r="RDV67" s="40"/>
      <c r="RDW67" s="40"/>
      <c r="RDX67" s="41"/>
      <c r="RDY67" s="42"/>
      <c r="RDZ67" s="35"/>
      <c r="REA67" s="35"/>
      <c r="REB67" s="36"/>
      <c r="REC67" s="37"/>
      <c r="RED67" s="35"/>
      <c r="REE67" s="38"/>
      <c r="REF67" s="39"/>
      <c r="REG67" s="35"/>
      <c r="REH67" s="35"/>
      <c r="REI67" s="35"/>
      <c r="REJ67" s="40"/>
      <c r="REK67" s="40"/>
      <c r="REL67" s="40"/>
      <c r="REM67" s="40"/>
      <c r="REN67" s="41"/>
      <c r="REO67" s="42"/>
      <c r="REP67" s="35"/>
      <c r="REQ67" s="35"/>
      <c r="RER67" s="36"/>
      <c r="RES67" s="37"/>
      <c r="RET67" s="35"/>
      <c r="REU67" s="38"/>
      <c r="REV67" s="39"/>
      <c r="REW67" s="35"/>
      <c r="REX67" s="35"/>
      <c r="REY67" s="35"/>
      <c r="REZ67" s="40"/>
      <c r="RFA67" s="40"/>
      <c r="RFB67" s="40"/>
      <c r="RFC67" s="40"/>
      <c r="RFD67" s="41"/>
      <c r="RFE67" s="42"/>
      <c r="RFF67" s="35"/>
      <c r="RFG67" s="35"/>
      <c r="RFH67" s="36"/>
      <c r="RFI67" s="37"/>
      <c r="RFJ67" s="35"/>
      <c r="RFK67" s="38"/>
      <c r="RFL67" s="39"/>
      <c r="RFM67" s="35"/>
      <c r="RFN67" s="35"/>
      <c r="RFO67" s="35"/>
      <c r="RFP67" s="40"/>
      <c r="RFQ67" s="40"/>
      <c r="RFR67" s="40"/>
      <c r="RFS67" s="40"/>
      <c r="RFT67" s="41"/>
      <c r="RFU67" s="42"/>
      <c r="RFV67" s="35"/>
      <c r="RFW67" s="35"/>
      <c r="RFX67" s="36"/>
      <c r="RFY67" s="37"/>
      <c r="RFZ67" s="35"/>
      <c r="RGA67" s="38"/>
      <c r="RGB67" s="39"/>
      <c r="RGC67" s="35"/>
      <c r="RGD67" s="35"/>
      <c r="RGE67" s="35"/>
      <c r="RGF67" s="40"/>
      <c r="RGG67" s="40"/>
      <c r="RGH67" s="40"/>
      <c r="RGI67" s="40"/>
      <c r="RGJ67" s="41"/>
      <c r="RGK67" s="42"/>
      <c r="RGL67" s="35"/>
      <c r="RGM67" s="35"/>
      <c r="RGN67" s="36"/>
      <c r="RGO67" s="37"/>
      <c r="RGP67" s="35"/>
      <c r="RGQ67" s="38"/>
      <c r="RGR67" s="39"/>
      <c r="RGS67" s="35"/>
      <c r="RGT67" s="35"/>
      <c r="RGU67" s="35"/>
      <c r="RGV67" s="40"/>
      <c r="RGW67" s="40"/>
      <c r="RGX67" s="40"/>
      <c r="RGY67" s="40"/>
      <c r="RGZ67" s="41"/>
      <c r="RHA67" s="42"/>
      <c r="RHB67" s="35"/>
      <c r="RHC67" s="35"/>
      <c r="RHD67" s="36"/>
      <c r="RHE67" s="37"/>
      <c r="RHF67" s="35"/>
      <c r="RHG67" s="38"/>
      <c r="RHH67" s="39"/>
      <c r="RHI67" s="35"/>
      <c r="RHJ67" s="35"/>
      <c r="RHK67" s="35"/>
      <c r="RHL67" s="40"/>
      <c r="RHM67" s="40"/>
      <c r="RHN67" s="40"/>
      <c r="RHO67" s="40"/>
      <c r="RHP67" s="41"/>
      <c r="RHQ67" s="42"/>
      <c r="RHR67" s="35"/>
      <c r="RHS67" s="35"/>
      <c r="RHT67" s="36"/>
      <c r="RHU67" s="37"/>
      <c r="RHV67" s="35"/>
      <c r="RHW67" s="38"/>
      <c r="RHX67" s="39"/>
      <c r="RHY67" s="35"/>
      <c r="RHZ67" s="35"/>
      <c r="RIA67" s="35"/>
      <c r="RIB67" s="40"/>
      <c r="RIC67" s="40"/>
      <c r="RID67" s="40"/>
      <c r="RIE67" s="40"/>
      <c r="RIF67" s="41"/>
      <c r="RIG67" s="42"/>
      <c r="RIH67" s="35"/>
      <c r="RII67" s="35"/>
      <c r="RIJ67" s="36"/>
      <c r="RIK67" s="37"/>
      <c r="RIL67" s="35"/>
      <c r="RIM67" s="38"/>
      <c r="RIN67" s="39"/>
      <c r="RIO67" s="35"/>
      <c r="RIP67" s="35"/>
      <c r="RIQ67" s="35"/>
      <c r="RIR67" s="40"/>
      <c r="RIS67" s="40"/>
      <c r="RIT67" s="40"/>
      <c r="RIU67" s="40"/>
      <c r="RIV67" s="41"/>
      <c r="RIW67" s="42"/>
      <c r="RIX67" s="35"/>
      <c r="RIY67" s="35"/>
      <c r="RIZ67" s="36"/>
      <c r="RJA67" s="37"/>
      <c r="RJB67" s="35"/>
      <c r="RJC67" s="38"/>
      <c r="RJD67" s="39"/>
      <c r="RJE67" s="35"/>
      <c r="RJF67" s="35"/>
      <c r="RJG67" s="35"/>
      <c r="RJH67" s="40"/>
      <c r="RJI67" s="40"/>
      <c r="RJJ67" s="40"/>
      <c r="RJK67" s="40"/>
      <c r="RJL67" s="41"/>
      <c r="RJM67" s="42"/>
      <c r="RJN67" s="35"/>
      <c r="RJO67" s="35"/>
      <c r="RJP67" s="36"/>
      <c r="RJQ67" s="37"/>
      <c r="RJR67" s="35"/>
      <c r="RJS67" s="38"/>
      <c r="RJT67" s="39"/>
      <c r="RJU67" s="35"/>
      <c r="RJV67" s="35"/>
      <c r="RJW67" s="35"/>
      <c r="RJX67" s="40"/>
      <c r="RJY67" s="40"/>
      <c r="RJZ67" s="40"/>
      <c r="RKA67" s="40"/>
      <c r="RKB67" s="41"/>
      <c r="RKC67" s="42"/>
      <c r="RKD67" s="35"/>
      <c r="RKE67" s="35"/>
      <c r="RKF67" s="36"/>
      <c r="RKG67" s="37"/>
      <c r="RKH67" s="35"/>
      <c r="RKI67" s="38"/>
      <c r="RKJ67" s="39"/>
      <c r="RKK67" s="35"/>
      <c r="RKL67" s="35"/>
      <c r="RKM67" s="35"/>
      <c r="RKN67" s="40"/>
      <c r="RKO67" s="40"/>
      <c r="RKP67" s="40"/>
      <c r="RKQ67" s="40"/>
      <c r="RKR67" s="41"/>
      <c r="RKS67" s="42"/>
      <c r="RKT67" s="35"/>
      <c r="RKU67" s="35"/>
      <c r="RKV67" s="36"/>
      <c r="RKW67" s="37"/>
      <c r="RKX67" s="35"/>
      <c r="RKY67" s="38"/>
      <c r="RKZ67" s="39"/>
      <c r="RLA67" s="35"/>
      <c r="RLB67" s="35"/>
      <c r="RLC67" s="35"/>
      <c r="RLD67" s="40"/>
      <c r="RLE67" s="40"/>
      <c r="RLF67" s="40"/>
      <c r="RLG67" s="40"/>
      <c r="RLH67" s="41"/>
      <c r="RLI67" s="42"/>
      <c r="RLJ67" s="35"/>
      <c r="RLK67" s="35"/>
      <c r="RLL67" s="36"/>
      <c r="RLM67" s="37"/>
      <c r="RLN67" s="35"/>
      <c r="RLO67" s="38"/>
      <c r="RLP67" s="39"/>
      <c r="RLQ67" s="35"/>
      <c r="RLR67" s="35"/>
      <c r="RLS67" s="35"/>
      <c r="RLT67" s="40"/>
      <c r="RLU67" s="40"/>
      <c r="RLV67" s="40"/>
      <c r="RLW67" s="40"/>
      <c r="RLX67" s="41"/>
      <c r="RLY67" s="42"/>
      <c r="RLZ67" s="35"/>
      <c r="RMA67" s="35"/>
      <c r="RMB67" s="36"/>
      <c r="RMC67" s="37"/>
      <c r="RMD67" s="35"/>
      <c r="RME67" s="38"/>
      <c r="RMF67" s="39"/>
      <c r="RMG67" s="35"/>
      <c r="RMH67" s="35"/>
      <c r="RMI67" s="35"/>
      <c r="RMJ67" s="40"/>
      <c r="RMK67" s="40"/>
      <c r="RML67" s="40"/>
      <c r="RMM67" s="40"/>
      <c r="RMN67" s="41"/>
      <c r="RMO67" s="42"/>
      <c r="RMP67" s="35"/>
      <c r="RMQ67" s="35"/>
      <c r="RMR67" s="36"/>
      <c r="RMS67" s="37"/>
      <c r="RMT67" s="35"/>
      <c r="RMU67" s="38"/>
      <c r="RMV67" s="39"/>
      <c r="RMW67" s="35"/>
      <c r="RMX67" s="35"/>
      <c r="RMY67" s="35"/>
      <c r="RMZ67" s="40"/>
      <c r="RNA67" s="40"/>
      <c r="RNB67" s="40"/>
      <c r="RNC67" s="40"/>
      <c r="RND67" s="41"/>
      <c r="RNE67" s="42"/>
      <c r="RNF67" s="35"/>
      <c r="RNG67" s="35"/>
      <c r="RNH67" s="36"/>
      <c r="RNI67" s="37"/>
      <c r="RNJ67" s="35"/>
      <c r="RNK67" s="38"/>
      <c r="RNL67" s="39"/>
      <c r="RNM67" s="35"/>
      <c r="RNN67" s="35"/>
      <c r="RNO67" s="35"/>
      <c r="RNP67" s="40"/>
      <c r="RNQ67" s="40"/>
      <c r="RNR67" s="40"/>
      <c r="RNS67" s="40"/>
      <c r="RNT67" s="41"/>
      <c r="RNU67" s="42"/>
      <c r="RNV67" s="35"/>
      <c r="RNW67" s="35"/>
      <c r="RNX67" s="36"/>
      <c r="RNY67" s="37"/>
      <c r="RNZ67" s="35"/>
      <c r="ROA67" s="38"/>
      <c r="ROB67" s="39"/>
      <c r="ROC67" s="35"/>
      <c r="ROD67" s="35"/>
      <c r="ROE67" s="35"/>
      <c r="ROF67" s="40"/>
      <c r="ROG67" s="40"/>
      <c r="ROH67" s="40"/>
      <c r="ROI67" s="40"/>
      <c r="ROJ67" s="41"/>
      <c r="ROK67" s="42"/>
      <c r="ROL67" s="35"/>
      <c r="ROM67" s="35"/>
      <c r="RON67" s="36"/>
      <c r="ROO67" s="37"/>
      <c r="ROP67" s="35"/>
      <c r="ROQ67" s="38"/>
      <c r="ROR67" s="39"/>
      <c r="ROS67" s="35"/>
      <c r="ROT67" s="35"/>
      <c r="ROU67" s="35"/>
      <c r="ROV67" s="40"/>
      <c r="ROW67" s="40"/>
      <c r="ROX67" s="40"/>
      <c r="ROY67" s="40"/>
      <c r="ROZ67" s="41"/>
      <c r="RPA67" s="42"/>
      <c r="RPB67" s="35"/>
      <c r="RPC67" s="35"/>
      <c r="RPD67" s="36"/>
      <c r="RPE67" s="37"/>
      <c r="RPF67" s="35"/>
      <c r="RPG67" s="38"/>
      <c r="RPH67" s="39"/>
      <c r="RPI67" s="35"/>
      <c r="RPJ67" s="35"/>
      <c r="RPK67" s="35"/>
      <c r="RPL67" s="40"/>
      <c r="RPM67" s="40"/>
      <c r="RPN67" s="40"/>
      <c r="RPO67" s="40"/>
      <c r="RPP67" s="41"/>
      <c r="RPQ67" s="42"/>
      <c r="RPR67" s="35"/>
      <c r="RPS67" s="35"/>
      <c r="RPT67" s="36"/>
      <c r="RPU67" s="37"/>
      <c r="RPV67" s="35"/>
      <c r="RPW67" s="38"/>
      <c r="RPX67" s="39"/>
      <c r="RPY67" s="35"/>
      <c r="RPZ67" s="35"/>
      <c r="RQA67" s="35"/>
      <c r="RQB67" s="40"/>
      <c r="RQC67" s="40"/>
      <c r="RQD67" s="40"/>
      <c r="RQE67" s="40"/>
      <c r="RQF67" s="41"/>
      <c r="RQG67" s="42"/>
      <c r="RQH67" s="35"/>
      <c r="RQI67" s="35"/>
      <c r="RQJ67" s="36"/>
      <c r="RQK67" s="37"/>
      <c r="RQL67" s="35"/>
      <c r="RQM67" s="38"/>
      <c r="RQN67" s="39"/>
      <c r="RQO67" s="35"/>
      <c r="RQP67" s="35"/>
      <c r="RQQ67" s="35"/>
      <c r="RQR67" s="40"/>
      <c r="RQS67" s="40"/>
      <c r="RQT67" s="40"/>
      <c r="RQU67" s="40"/>
      <c r="RQV67" s="41"/>
      <c r="RQW67" s="42"/>
      <c r="RQX67" s="35"/>
      <c r="RQY67" s="35"/>
      <c r="RQZ67" s="36"/>
      <c r="RRA67" s="37"/>
      <c r="RRB67" s="35"/>
      <c r="RRC67" s="38"/>
      <c r="RRD67" s="39"/>
      <c r="RRE67" s="35"/>
      <c r="RRF67" s="35"/>
      <c r="RRG67" s="35"/>
      <c r="RRH67" s="40"/>
      <c r="RRI67" s="40"/>
      <c r="RRJ67" s="40"/>
      <c r="RRK67" s="40"/>
      <c r="RRL67" s="41"/>
      <c r="RRM67" s="42"/>
      <c r="RRN67" s="35"/>
      <c r="RRO67" s="35"/>
      <c r="RRP67" s="36"/>
      <c r="RRQ67" s="37"/>
      <c r="RRR67" s="35"/>
      <c r="RRS67" s="38"/>
      <c r="RRT67" s="39"/>
      <c r="RRU67" s="35"/>
      <c r="RRV67" s="35"/>
      <c r="RRW67" s="35"/>
      <c r="RRX67" s="40"/>
      <c r="RRY67" s="40"/>
      <c r="RRZ67" s="40"/>
      <c r="RSA67" s="40"/>
      <c r="RSB67" s="41"/>
      <c r="RSC67" s="42"/>
      <c r="RSD67" s="35"/>
      <c r="RSE67" s="35"/>
      <c r="RSF67" s="36"/>
      <c r="RSG67" s="37"/>
      <c r="RSH67" s="35"/>
      <c r="RSI67" s="38"/>
      <c r="RSJ67" s="39"/>
      <c r="RSK67" s="35"/>
      <c r="RSL67" s="35"/>
      <c r="RSM67" s="35"/>
      <c r="RSN67" s="40"/>
      <c r="RSO67" s="40"/>
      <c r="RSP67" s="40"/>
      <c r="RSQ67" s="40"/>
      <c r="RSR67" s="41"/>
      <c r="RSS67" s="42"/>
      <c r="RST67" s="35"/>
      <c r="RSU67" s="35"/>
      <c r="RSV67" s="36"/>
      <c r="RSW67" s="37"/>
      <c r="RSX67" s="35"/>
      <c r="RSY67" s="38"/>
      <c r="RSZ67" s="39"/>
      <c r="RTA67" s="35"/>
      <c r="RTB67" s="35"/>
      <c r="RTC67" s="35"/>
      <c r="RTD67" s="40"/>
      <c r="RTE67" s="40"/>
      <c r="RTF67" s="40"/>
      <c r="RTG67" s="40"/>
      <c r="RTH67" s="41"/>
      <c r="RTI67" s="42"/>
      <c r="RTJ67" s="35"/>
      <c r="RTK67" s="35"/>
      <c r="RTL67" s="36"/>
      <c r="RTM67" s="37"/>
      <c r="RTN67" s="35"/>
      <c r="RTO67" s="38"/>
      <c r="RTP67" s="39"/>
      <c r="RTQ67" s="35"/>
      <c r="RTR67" s="35"/>
      <c r="RTS67" s="35"/>
      <c r="RTT67" s="40"/>
      <c r="RTU67" s="40"/>
      <c r="RTV67" s="40"/>
      <c r="RTW67" s="40"/>
      <c r="RTX67" s="41"/>
      <c r="RTY67" s="42"/>
      <c r="RTZ67" s="35"/>
      <c r="RUA67" s="35"/>
      <c r="RUB67" s="36"/>
      <c r="RUC67" s="37"/>
      <c r="RUD67" s="35"/>
      <c r="RUE67" s="38"/>
      <c r="RUF67" s="39"/>
      <c r="RUG67" s="35"/>
      <c r="RUH67" s="35"/>
      <c r="RUI67" s="35"/>
      <c r="RUJ67" s="40"/>
      <c r="RUK67" s="40"/>
      <c r="RUL67" s="40"/>
      <c r="RUM67" s="40"/>
      <c r="RUN67" s="41"/>
      <c r="RUO67" s="42"/>
      <c r="RUP67" s="35"/>
      <c r="RUQ67" s="35"/>
      <c r="RUR67" s="36"/>
      <c r="RUS67" s="37"/>
      <c r="RUT67" s="35"/>
      <c r="RUU67" s="38"/>
      <c r="RUV67" s="39"/>
      <c r="RUW67" s="35"/>
      <c r="RUX67" s="35"/>
      <c r="RUY67" s="35"/>
      <c r="RUZ67" s="40"/>
      <c r="RVA67" s="40"/>
      <c r="RVB67" s="40"/>
      <c r="RVC67" s="40"/>
      <c r="RVD67" s="41"/>
      <c r="RVE67" s="42"/>
      <c r="RVF67" s="35"/>
      <c r="RVG67" s="35"/>
      <c r="RVH67" s="36"/>
      <c r="RVI67" s="37"/>
      <c r="RVJ67" s="35"/>
      <c r="RVK67" s="38"/>
      <c r="RVL67" s="39"/>
      <c r="RVM67" s="35"/>
      <c r="RVN67" s="35"/>
      <c r="RVO67" s="35"/>
      <c r="RVP67" s="40"/>
      <c r="RVQ67" s="40"/>
      <c r="RVR67" s="40"/>
      <c r="RVS67" s="40"/>
      <c r="RVT67" s="41"/>
      <c r="RVU67" s="42"/>
      <c r="RVV67" s="35"/>
      <c r="RVW67" s="35"/>
      <c r="RVX67" s="36"/>
      <c r="RVY67" s="37"/>
      <c r="RVZ67" s="35"/>
      <c r="RWA67" s="38"/>
      <c r="RWB67" s="39"/>
      <c r="RWC67" s="35"/>
      <c r="RWD67" s="35"/>
      <c r="RWE67" s="35"/>
      <c r="RWF67" s="40"/>
      <c r="RWG67" s="40"/>
      <c r="RWH67" s="40"/>
      <c r="RWI67" s="40"/>
      <c r="RWJ67" s="41"/>
      <c r="RWK67" s="42"/>
      <c r="RWL67" s="35"/>
      <c r="RWM67" s="35"/>
      <c r="RWN67" s="36"/>
      <c r="RWO67" s="37"/>
      <c r="RWP67" s="35"/>
      <c r="RWQ67" s="38"/>
      <c r="RWR67" s="39"/>
      <c r="RWS67" s="35"/>
      <c r="RWT67" s="35"/>
      <c r="RWU67" s="35"/>
      <c r="RWV67" s="40"/>
      <c r="RWW67" s="40"/>
      <c r="RWX67" s="40"/>
      <c r="RWY67" s="40"/>
      <c r="RWZ67" s="41"/>
      <c r="RXA67" s="42"/>
      <c r="RXB67" s="35"/>
      <c r="RXC67" s="35"/>
      <c r="RXD67" s="36"/>
      <c r="RXE67" s="37"/>
      <c r="RXF67" s="35"/>
      <c r="RXG67" s="38"/>
      <c r="RXH67" s="39"/>
      <c r="RXI67" s="35"/>
      <c r="RXJ67" s="35"/>
      <c r="RXK67" s="35"/>
      <c r="RXL67" s="40"/>
      <c r="RXM67" s="40"/>
      <c r="RXN67" s="40"/>
      <c r="RXO67" s="40"/>
      <c r="RXP67" s="41"/>
      <c r="RXQ67" s="42"/>
      <c r="RXR67" s="35"/>
      <c r="RXS67" s="35"/>
      <c r="RXT67" s="36"/>
      <c r="RXU67" s="37"/>
      <c r="RXV67" s="35"/>
      <c r="RXW67" s="38"/>
      <c r="RXX67" s="39"/>
      <c r="RXY67" s="35"/>
      <c r="RXZ67" s="35"/>
      <c r="RYA67" s="35"/>
      <c r="RYB67" s="40"/>
      <c r="RYC67" s="40"/>
      <c r="RYD67" s="40"/>
      <c r="RYE67" s="40"/>
      <c r="RYF67" s="41"/>
      <c r="RYG67" s="42"/>
      <c r="RYH67" s="35"/>
      <c r="RYI67" s="35"/>
      <c r="RYJ67" s="36"/>
      <c r="RYK67" s="37"/>
      <c r="RYL67" s="35"/>
      <c r="RYM67" s="38"/>
      <c r="RYN67" s="39"/>
      <c r="RYO67" s="35"/>
      <c r="RYP67" s="35"/>
      <c r="RYQ67" s="35"/>
      <c r="RYR67" s="40"/>
      <c r="RYS67" s="40"/>
      <c r="RYT67" s="40"/>
      <c r="RYU67" s="40"/>
      <c r="RYV67" s="41"/>
      <c r="RYW67" s="42"/>
      <c r="RYX67" s="35"/>
      <c r="RYY67" s="35"/>
      <c r="RYZ67" s="36"/>
      <c r="RZA67" s="37"/>
      <c r="RZB67" s="35"/>
      <c r="RZC67" s="38"/>
      <c r="RZD67" s="39"/>
      <c r="RZE67" s="35"/>
      <c r="RZF67" s="35"/>
      <c r="RZG67" s="35"/>
      <c r="RZH67" s="40"/>
      <c r="RZI67" s="40"/>
      <c r="RZJ67" s="40"/>
      <c r="RZK67" s="40"/>
      <c r="RZL67" s="41"/>
      <c r="RZM67" s="42"/>
      <c r="RZN67" s="35"/>
      <c r="RZO67" s="35"/>
      <c r="RZP67" s="36"/>
      <c r="RZQ67" s="37"/>
      <c r="RZR67" s="35"/>
      <c r="RZS67" s="38"/>
      <c r="RZT67" s="39"/>
      <c r="RZU67" s="35"/>
      <c r="RZV67" s="35"/>
      <c r="RZW67" s="35"/>
      <c r="RZX67" s="40"/>
      <c r="RZY67" s="40"/>
      <c r="RZZ67" s="40"/>
      <c r="SAA67" s="40"/>
      <c r="SAB67" s="41"/>
      <c r="SAC67" s="42"/>
      <c r="SAD67" s="35"/>
      <c r="SAE67" s="35"/>
      <c r="SAF67" s="36"/>
      <c r="SAG67" s="37"/>
      <c r="SAH67" s="35"/>
      <c r="SAI67" s="38"/>
      <c r="SAJ67" s="39"/>
      <c r="SAK67" s="35"/>
      <c r="SAL67" s="35"/>
      <c r="SAM67" s="35"/>
      <c r="SAN67" s="40"/>
      <c r="SAO67" s="40"/>
      <c r="SAP67" s="40"/>
      <c r="SAQ67" s="40"/>
      <c r="SAR67" s="41"/>
      <c r="SAS67" s="42"/>
      <c r="SAT67" s="35"/>
      <c r="SAU67" s="35"/>
      <c r="SAV67" s="36"/>
      <c r="SAW67" s="37"/>
      <c r="SAX67" s="35"/>
      <c r="SAY67" s="38"/>
      <c r="SAZ67" s="39"/>
      <c r="SBA67" s="35"/>
      <c r="SBB67" s="35"/>
      <c r="SBC67" s="35"/>
      <c r="SBD67" s="40"/>
      <c r="SBE67" s="40"/>
      <c r="SBF67" s="40"/>
      <c r="SBG67" s="40"/>
      <c r="SBH67" s="41"/>
      <c r="SBI67" s="42"/>
      <c r="SBJ67" s="35"/>
      <c r="SBK67" s="35"/>
      <c r="SBL67" s="36"/>
      <c r="SBM67" s="37"/>
      <c r="SBN67" s="35"/>
      <c r="SBO67" s="38"/>
      <c r="SBP67" s="39"/>
      <c r="SBQ67" s="35"/>
      <c r="SBR67" s="35"/>
      <c r="SBS67" s="35"/>
      <c r="SBT67" s="40"/>
      <c r="SBU67" s="40"/>
      <c r="SBV67" s="40"/>
      <c r="SBW67" s="40"/>
      <c r="SBX67" s="41"/>
      <c r="SBY67" s="42"/>
      <c r="SBZ67" s="35"/>
      <c r="SCA67" s="35"/>
      <c r="SCB67" s="36"/>
      <c r="SCC67" s="37"/>
      <c r="SCD67" s="35"/>
      <c r="SCE67" s="38"/>
      <c r="SCF67" s="39"/>
      <c r="SCG67" s="35"/>
      <c r="SCH67" s="35"/>
      <c r="SCI67" s="35"/>
      <c r="SCJ67" s="40"/>
      <c r="SCK67" s="40"/>
      <c r="SCL67" s="40"/>
      <c r="SCM67" s="40"/>
      <c r="SCN67" s="41"/>
      <c r="SCO67" s="42"/>
      <c r="SCP67" s="35"/>
      <c r="SCQ67" s="35"/>
      <c r="SCR67" s="36"/>
      <c r="SCS67" s="37"/>
      <c r="SCT67" s="35"/>
      <c r="SCU67" s="38"/>
      <c r="SCV67" s="39"/>
      <c r="SCW67" s="35"/>
      <c r="SCX67" s="35"/>
      <c r="SCY67" s="35"/>
      <c r="SCZ67" s="40"/>
      <c r="SDA67" s="40"/>
      <c r="SDB67" s="40"/>
      <c r="SDC67" s="40"/>
      <c r="SDD67" s="41"/>
      <c r="SDE67" s="42"/>
      <c r="SDF67" s="35"/>
      <c r="SDG67" s="35"/>
      <c r="SDH67" s="36"/>
      <c r="SDI67" s="37"/>
      <c r="SDJ67" s="35"/>
      <c r="SDK67" s="38"/>
      <c r="SDL67" s="39"/>
      <c r="SDM67" s="35"/>
      <c r="SDN67" s="35"/>
      <c r="SDO67" s="35"/>
      <c r="SDP67" s="40"/>
      <c r="SDQ67" s="40"/>
      <c r="SDR67" s="40"/>
      <c r="SDS67" s="40"/>
      <c r="SDT67" s="41"/>
      <c r="SDU67" s="42"/>
      <c r="SDV67" s="35"/>
      <c r="SDW67" s="35"/>
      <c r="SDX67" s="36"/>
      <c r="SDY67" s="37"/>
      <c r="SDZ67" s="35"/>
      <c r="SEA67" s="38"/>
      <c r="SEB67" s="39"/>
      <c r="SEC67" s="35"/>
      <c r="SED67" s="35"/>
      <c r="SEE67" s="35"/>
      <c r="SEF67" s="40"/>
      <c r="SEG67" s="40"/>
      <c r="SEH67" s="40"/>
      <c r="SEI67" s="40"/>
      <c r="SEJ67" s="41"/>
      <c r="SEK67" s="42"/>
      <c r="SEL67" s="35"/>
      <c r="SEM67" s="35"/>
      <c r="SEN67" s="36"/>
      <c r="SEO67" s="37"/>
      <c r="SEP67" s="35"/>
      <c r="SEQ67" s="38"/>
      <c r="SER67" s="39"/>
      <c r="SES67" s="35"/>
      <c r="SET67" s="35"/>
      <c r="SEU67" s="35"/>
      <c r="SEV67" s="40"/>
      <c r="SEW67" s="40"/>
      <c r="SEX67" s="40"/>
      <c r="SEY67" s="40"/>
      <c r="SEZ67" s="41"/>
      <c r="SFA67" s="42"/>
      <c r="SFB67" s="35"/>
      <c r="SFC67" s="35"/>
      <c r="SFD67" s="36"/>
      <c r="SFE67" s="37"/>
      <c r="SFF67" s="35"/>
      <c r="SFG67" s="38"/>
      <c r="SFH67" s="39"/>
      <c r="SFI67" s="35"/>
      <c r="SFJ67" s="35"/>
      <c r="SFK67" s="35"/>
      <c r="SFL67" s="40"/>
      <c r="SFM67" s="40"/>
      <c r="SFN67" s="40"/>
      <c r="SFO67" s="40"/>
      <c r="SFP67" s="41"/>
      <c r="SFQ67" s="42"/>
      <c r="SFR67" s="35"/>
      <c r="SFS67" s="35"/>
      <c r="SFT67" s="36"/>
      <c r="SFU67" s="37"/>
      <c r="SFV67" s="35"/>
      <c r="SFW67" s="38"/>
      <c r="SFX67" s="39"/>
      <c r="SFY67" s="35"/>
      <c r="SFZ67" s="35"/>
      <c r="SGA67" s="35"/>
      <c r="SGB67" s="40"/>
      <c r="SGC67" s="40"/>
      <c r="SGD67" s="40"/>
      <c r="SGE67" s="40"/>
      <c r="SGF67" s="41"/>
      <c r="SGG67" s="42"/>
      <c r="SGH67" s="35"/>
      <c r="SGI67" s="35"/>
      <c r="SGJ67" s="36"/>
      <c r="SGK67" s="37"/>
      <c r="SGL67" s="35"/>
      <c r="SGM67" s="38"/>
      <c r="SGN67" s="39"/>
      <c r="SGO67" s="35"/>
      <c r="SGP67" s="35"/>
      <c r="SGQ67" s="35"/>
      <c r="SGR67" s="40"/>
      <c r="SGS67" s="40"/>
      <c r="SGT67" s="40"/>
      <c r="SGU67" s="40"/>
      <c r="SGV67" s="41"/>
      <c r="SGW67" s="42"/>
      <c r="SGX67" s="35"/>
      <c r="SGY67" s="35"/>
      <c r="SGZ67" s="36"/>
      <c r="SHA67" s="37"/>
      <c r="SHB67" s="35"/>
      <c r="SHC67" s="38"/>
      <c r="SHD67" s="39"/>
      <c r="SHE67" s="35"/>
      <c r="SHF67" s="35"/>
      <c r="SHG67" s="35"/>
      <c r="SHH67" s="40"/>
      <c r="SHI67" s="40"/>
      <c r="SHJ67" s="40"/>
      <c r="SHK67" s="40"/>
      <c r="SHL67" s="41"/>
      <c r="SHM67" s="42"/>
      <c r="SHN67" s="35"/>
      <c r="SHO67" s="35"/>
      <c r="SHP67" s="36"/>
      <c r="SHQ67" s="37"/>
      <c r="SHR67" s="35"/>
      <c r="SHS67" s="38"/>
      <c r="SHT67" s="39"/>
      <c r="SHU67" s="35"/>
      <c r="SHV67" s="35"/>
      <c r="SHW67" s="35"/>
      <c r="SHX67" s="40"/>
      <c r="SHY67" s="40"/>
      <c r="SHZ67" s="40"/>
      <c r="SIA67" s="40"/>
      <c r="SIB67" s="41"/>
      <c r="SIC67" s="42"/>
      <c r="SID67" s="35"/>
      <c r="SIE67" s="35"/>
      <c r="SIF67" s="36"/>
      <c r="SIG67" s="37"/>
      <c r="SIH67" s="35"/>
      <c r="SII67" s="38"/>
      <c r="SIJ67" s="39"/>
      <c r="SIK67" s="35"/>
      <c r="SIL67" s="35"/>
      <c r="SIM67" s="35"/>
      <c r="SIN67" s="40"/>
      <c r="SIO67" s="40"/>
      <c r="SIP67" s="40"/>
      <c r="SIQ67" s="40"/>
      <c r="SIR67" s="41"/>
      <c r="SIS67" s="42"/>
      <c r="SIT67" s="35"/>
      <c r="SIU67" s="35"/>
      <c r="SIV67" s="36"/>
      <c r="SIW67" s="37"/>
      <c r="SIX67" s="35"/>
      <c r="SIY67" s="38"/>
      <c r="SIZ67" s="39"/>
      <c r="SJA67" s="35"/>
      <c r="SJB67" s="35"/>
      <c r="SJC67" s="35"/>
      <c r="SJD67" s="40"/>
      <c r="SJE67" s="40"/>
      <c r="SJF67" s="40"/>
      <c r="SJG67" s="40"/>
      <c r="SJH67" s="41"/>
      <c r="SJI67" s="42"/>
      <c r="SJJ67" s="35"/>
      <c r="SJK67" s="35"/>
      <c r="SJL67" s="36"/>
      <c r="SJM67" s="37"/>
      <c r="SJN67" s="35"/>
      <c r="SJO67" s="38"/>
      <c r="SJP67" s="39"/>
      <c r="SJQ67" s="35"/>
      <c r="SJR67" s="35"/>
      <c r="SJS67" s="35"/>
      <c r="SJT67" s="40"/>
      <c r="SJU67" s="40"/>
      <c r="SJV67" s="40"/>
      <c r="SJW67" s="40"/>
      <c r="SJX67" s="41"/>
      <c r="SJY67" s="42"/>
      <c r="SJZ67" s="35"/>
      <c r="SKA67" s="35"/>
      <c r="SKB67" s="36"/>
      <c r="SKC67" s="37"/>
      <c r="SKD67" s="35"/>
      <c r="SKE67" s="38"/>
      <c r="SKF67" s="39"/>
      <c r="SKG67" s="35"/>
      <c r="SKH67" s="35"/>
      <c r="SKI67" s="35"/>
      <c r="SKJ67" s="40"/>
      <c r="SKK67" s="40"/>
      <c r="SKL67" s="40"/>
      <c r="SKM67" s="40"/>
      <c r="SKN67" s="41"/>
      <c r="SKO67" s="42"/>
      <c r="SKP67" s="35"/>
      <c r="SKQ67" s="35"/>
      <c r="SKR67" s="36"/>
      <c r="SKS67" s="37"/>
      <c r="SKT67" s="35"/>
      <c r="SKU67" s="38"/>
      <c r="SKV67" s="39"/>
      <c r="SKW67" s="35"/>
      <c r="SKX67" s="35"/>
      <c r="SKY67" s="35"/>
      <c r="SKZ67" s="40"/>
      <c r="SLA67" s="40"/>
      <c r="SLB67" s="40"/>
      <c r="SLC67" s="40"/>
      <c r="SLD67" s="41"/>
      <c r="SLE67" s="42"/>
      <c r="SLF67" s="35"/>
      <c r="SLG67" s="35"/>
      <c r="SLH67" s="36"/>
      <c r="SLI67" s="37"/>
      <c r="SLJ67" s="35"/>
      <c r="SLK67" s="38"/>
      <c r="SLL67" s="39"/>
      <c r="SLM67" s="35"/>
      <c r="SLN67" s="35"/>
      <c r="SLO67" s="35"/>
      <c r="SLP67" s="40"/>
      <c r="SLQ67" s="40"/>
      <c r="SLR67" s="40"/>
      <c r="SLS67" s="40"/>
      <c r="SLT67" s="41"/>
      <c r="SLU67" s="42"/>
      <c r="SLV67" s="35"/>
      <c r="SLW67" s="35"/>
      <c r="SLX67" s="36"/>
      <c r="SLY67" s="37"/>
      <c r="SLZ67" s="35"/>
      <c r="SMA67" s="38"/>
      <c r="SMB67" s="39"/>
      <c r="SMC67" s="35"/>
      <c r="SMD67" s="35"/>
      <c r="SME67" s="35"/>
      <c r="SMF67" s="40"/>
      <c r="SMG67" s="40"/>
      <c r="SMH67" s="40"/>
      <c r="SMI67" s="40"/>
      <c r="SMJ67" s="41"/>
      <c r="SMK67" s="42"/>
      <c r="SML67" s="35"/>
      <c r="SMM67" s="35"/>
      <c r="SMN67" s="36"/>
      <c r="SMO67" s="37"/>
      <c r="SMP67" s="35"/>
      <c r="SMQ67" s="38"/>
      <c r="SMR67" s="39"/>
      <c r="SMS67" s="35"/>
      <c r="SMT67" s="35"/>
      <c r="SMU67" s="35"/>
      <c r="SMV67" s="40"/>
      <c r="SMW67" s="40"/>
      <c r="SMX67" s="40"/>
      <c r="SMY67" s="40"/>
      <c r="SMZ67" s="41"/>
      <c r="SNA67" s="42"/>
      <c r="SNB67" s="35"/>
      <c r="SNC67" s="35"/>
      <c r="SND67" s="36"/>
      <c r="SNE67" s="37"/>
      <c r="SNF67" s="35"/>
      <c r="SNG67" s="38"/>
      <c r="SNH67" s="39"/>
      <c r="SNI67" s="35"/>
      <c r="SNJ67" s="35"/>
      <c r="SNK67" s="35"/>
      <c r="SNL67" s="40"/>
      <c r="SNM67" s="40"/>
      <c r="SNN67" s="40"/>
      <c r="SNO67" s="40"/>
      <c r="SNP67" s="41"/>
      <c r="SNQ67" s="42"/>
      <c r="SNR67" s="35"/>
      <c r="SNS67" s="35"/>
      <c r="SNT67" s="36"/>
      <c r="SNU67" s="37"/>
      <c r="SNV67" s="35"/>
      <c r="SNW67" s="38"/>
      <c r="SNX67" s="39"/>
      <c r="SNY67" s="35"/>
      <c r="SNZ67" s="35"/>
      <c r="SOA67" s="35"/>
      <c r="SOB67" s="40"/>
      <c r="SOC67" s="40"/>
      <c r="SOD67" s="40"/>
      <c r="SOE67" s="40"/>
      <c r="SOF67" s="41"/>
      <c r="SOG67" s="42"/>
      <c r="SOH67" s="35"/>
      <c r="SOI67" s="35"/>
      <c r="SOJ67" s="36"/>
      <c r="SOK67" s="37"/>
      <c r="SOL67" s="35"/>
      <c r="SOM67" s="38"/>
      <c r="SON67" s="39"/>
      <c r="SOO67" s="35"/>
      <c r="SOP67" s="35"/>
      <c r="SOQ67" s="35"/>
      <c r="SOR67" s="40"/>
      <c r="SOS67" s="40"/>
      <c r="SOT67" s="40"/>
      <c r="SOU67" s="40"/>
      <c r="SOV67" s="41"/>
      <c r="SOW67" s="42"/>
      <c r="SOX67" s="35"/>
      <c r="SOY67" s="35"/>
      <c r="SOZ67" s="36"/>
      <c r="SPA67" s="37"/>
      <c r="SPB67" s="35"/>
      <c r="SPC67" s="38"/>
      <c r="SPD67" s="39"/>
      <c r="SPE67" s="35"/>
      <c r="SPF67" s="35"/>
      <c r="SPG67" s="35"/>
      <c r="SPH67" s="40"/>
      <c r="SPI67" s="40"/>
      <c r="SPJ67" s="40"/>
      <c r="SPK67" s="40"/>
      <c r="SPL67" s="41"/>
      <c r="SPM67" s="42"/>
      <c r="SPN67" s="35"/>
      <c r="SPO67" s="35"/>
      <c r="SPP67" s="36"/>
      <c r="SPQ67" s="37"/>
      <c r="SPR67" s="35"/>
      <c r="SPS67" s="38"/>
      <c r="SPT67" s="39"/>
      <c r="SPU67" s="35"/>
      <c r="SPV67" s="35"/>
      <c r="SPW67" s="35"/>
      <c r="SPX67" s="40"/>
      <c r="SPY67" s="40"/>
      <c r="SPZ67" s="40"/>
      <c r="SQA67" s="40"/>
      <c r="SQB67" s="41"/>
      <c r="SQC67" s="42"/>
      <c r="SQD67" s="35"/>
      <c r="SQE67" s="35"/>
      <c r="SQF67" s="36"/>
      <c r="SQG67" s="37"/>
      <c r="SQH67" s="35"/>
      <c r="SQI67" s="38"/>
      <c r="SQJ67" s="39"/>
      <c r="SQK67" s="35"/>
      <c r="SQL67" s="35"/>
      <c r="SQM67" s="35"/>
      <c r="SQN67" s="40"/>
      <c r="SQO67" s="40"/>
      <c r="SQP67" s="40"/>
      <c r="SQQ67" s="40"/>
      <c r="SQR67" s="41"/>
      <c r="SQS67" s="42"/>
      <c r="SQT67" s="35"/>
      <c r="SQU67" s="35"/>
      <c r="SQV67" s="36"/>
      <c r="SQW67" s="37"/>
      <c r="SQX67" s="35"/>
      <c r="SQY67" s="38"/>
      <c r="SQZ67" s="39"/>
      <c r="SRA67" s="35"/>
      <c r="SRB67" s="35"/>
      <c r="SRC67" s="35"/>
      <c r="SRD67" s="40"/>
      <c r="SRE67" s="40"/>
      <c r="SRF67" s="40"/>
      <c r="SRG67" s="40"/>
      <c r="SRH67" s="41"/>
      <c r="SRI67" s="42"/>
      <c r="SRJ67" s="35"/>
      <c r="SRK67" s="35"/>
      <c r="SRL67" s="36"/>
      <c r="SRM67" s="37"/>
      <c r="SRN67" s="35"/>
      <c r="SRO67" s="38"/>
      <c r="SRP67" s="39"/>
      <c r="SRQ67" s="35"/>
      <c r="SRR67" s="35"/>
      <c r="SRS67" s="35"/>
      <c r="SRT67" s="40"/>
      <c r="SRU67" s="40"/>
      <c r="SRV67" s="40"/>
      <c r="SRW67" s="40"/>
      <c r="SRX67" s="41"/>
      <c r="SRY67" s="42"/>
      <c r="SRZ67" s="35"/>
      <c r="SSA67" s="35"/>
      <c r="SSB67" s="36"/>
      <c r="SSC67" s="37"/>
      <c r="SSD67" s="35"/>
      <c r="SSE67" s="38"/>
      <c r="SSF67" s="39"/>
      <c r="SSG67" s="35"/>
      <c r="SSH67" s="35"/>
      <c r="SSI67" s="35"/>
      <c r="SSJ67" s="40"/>
      <c r="SSK67" s="40"/>
      <c r="SSL67" s="40"/>
      <c r="SSM67" s="40"/>
      <c r="SSN67" s="41"/>
      <c r="SSO67" s="42"/>
      <c r="SSP67" s="35"/>
      <c r="SSQ67" s="35"/>
      <c r="SSR67" s="36"/>
      <c r="SSS67" s="37"/>
      <c r="SST67" s="35"/>
      <c r="SSU67" s="38"/>
      <c r="SSV67" s="39"/>
      <c r="SSW67" s="35"/>
      <c r="SSX67" s="35"/>
      <c r="SSY67" s="35"/>
      <c r="SSZ67" s="40"/>
      <c r="STA67" s="40"/>
      <c r="STB67" s="40"/>
      <c r="STC67" s="40"/>
      <c r="STD67" s="41"/>
      <c r="STE67" s="42"/>
      <c r="STF67" s="35"/>
      <c r="STG67" s="35"/>
      <c r="STH67" s="36"/>
      <c r="STI67" s="37"/>
      <c r="STJ67" s="35"/>
      <c r="STK67" s="38"/>
      <c r="STL67" s="39"/>
      <c r="STM67" s="35"/>
      <c r="STN67" s="35"/>
      <c r="STO67" s="35"/>
      <c r="STP67" s="40"/>
      <c r="STQ67" s="40"/>
      <c r="STR67" s="40"/>
      <c r="STS67" s="40"/>
      <c r="STT67" s="41"/>
      <c r="STU67" s="42"/>
      <c r="STV67" s="35"/>
      <c r="STW67" s="35"/>
      <c r="STX67" s="36"/>
      <c r="STY67" s="37"/>
      <c r="STZ67" s="35"/>
      <c r="SUA67" s="38"/>
      <c r="SUB67" s="39"/>
      <c r="SUC67" s="35"/>
      <c r="SUD67" s="35"/>
      <c r="SUE67" s="35"/>
      <c r="SUF67" s="40"/>
      <c r="SUG67" s="40"/>
      <c r="SUH67" s="40"/>
      <c r="SUI67" s="40"/>
      <c r="SUJ67" s="41"/>
      <c r="SUK67" s="42"/>
      <c r="SUL67" s="35"/>
      <c r="SUM67" s="35"/>
      <c r="SUN67" s="36"/>
      <c r="SUO67" s="37"/>
      <c r="SUP67" s="35"/>
      <c r="SUQ67" s="38"/>
      <c r="SUR67" s="39"/>
      <c r="SUS67" s="35"/>
      <c r="SUT67" s="35"/>
      <c r="SUU67" s="35"/>
      <c r="SUV67" s="40"/>
      <c r="SUW67" s="40"/>
      <c r="SUX67" s="40"/>
      <c r="SUY67" s="40"/>
      <c r="SUZ67" s="41"/>
      <c r="SVA67" s="42"/>
      <c r="SVB67" s="35"/>
      <c r="SVC67" s="35"/>
      <c r="SVD67" s="36"/>
      <c r="SVE67" s="37"/>
      <c r="SVF67" s="35"/>
      <c r="SVG67" s="38"/>
      <c r="SVH67" s="39"/>
      <c r="SVI67" s="35"/>
      <c r="SVJ67" s="35"/>
      <c r="SVK67" s="35"/>
      <c r="SVL67" s="40"/>
      <c r="SVM67" s="40"/>
      <c r="SVN67" s="40"/>
      <c r="SVO67" s="40"/>
      <c r="SVP67" s="41"/>
      <c r="SVQ67" s="42"/>
      <c r="SVR67" s="35"/>
      <c r="SVS67" s="35"/>
      <c r="SVT67" s="36"/>
      <c r="SVU67" s="37"/>
      <c r="SVV67" s="35"/>
      <c r="SVW67" s="38"/>
      <c r="SVX67" s="39"/>
      <c r="SVY67" s="35"/>
      <c r="SVZ67" s="35"/>
      <c r="SWA67" s="35"/>
      <c r="SWB67" s="40"/>
      <c r="SWC67" s="40"/>
      <c r="SWD67" s="40"/>
      <c r="SWE67" s="40"/>
      <c r="SWF67" s="41"/>
      <c r="SWG67" s="42"/>
      <c r="SWH67" s="35"/>
      <c r="SWI67" s="35"/>
      <c r="SWJ67" s="36"/>
      <c r="SWK67" s="37"/>
      <c r="SWL67" s="35"/>
      <c r="SWM67" s="38"/>
      <c r="SWN67" s="39"/>
      <c r="SWO67" s="35"/>
      <c r="SWP67" s="35"/>
      <c r="SWQ67" s="35"/>
      <c r="SWR67" s="40"/>
      <c r="SWS67" s="40"/>
      <c r="SWT67" s="40"/>
      <c r="SWU67" s="40"/>
      <c r="SWV67" s="41"/>
      <c r="SWW67" s="42"/>
      <c r="SWX67" s="35"/>
      <c r="SWY67" s="35"/>
      <c r="SWZ67" s="36"/>
      <c r="SXA67" s="37"/>
      <c r="SXB67" s="35"/>
      <c r="SXC67" s="38"/>
      <c r="SXD67" s="39"/>
      <c r="SXE67" s="35"/>
      <c r="SXF67" s="35"/>
      <c r="SXG67" s="35"/>
      <c r="SXH67" s="40"/>
      <c r="SXI67" s="40"/>
      <c r="SXJ67" s="40"/>
      <c r="SXK67" s="40"/>
      <c r="SXL67" s="41"/>
      <c r="SXM67" s="42"/>
      <c r="SXN67" s="35"/>
      <c r="SXO67" s="35"/>
      <c r="SXP67" s="36"/>
      <c r="SXQ67" s="37"/>
      <c r="SXR67" s="35"/>
      <c r="SXS67" s="38"/>
      <c r="SXT67" s="39"/>
      <c r="SXU67" s="35"/>
      <c r="SXV67" s="35"/>
      <c r="SXW67" s="35"/>
      <c r="SXX67" s="40"/>
      <c r="SXY67" s="40"/>
      <c r="SXZ67" s="40"/>
      <c r="SYA67" s="40"/>
      <c r="SYB67" s="41"/>
      <c r="SYC67" s="42"/>
      <c r="SYD67" s="35"/>
      <c r="SYE67" s="35"/>
      <c r="SYF67" s="36"/>
      <c r="SYG67" s="37"/>
      <c r="SYH67" s="35"/>
      <c r="SYI67" s="38"/>
      <c r="SYJ67" s="39"/>
      <c r="SYK67" s="35"/>
      <c r="SYL67" s="35"/>
      <c r="SYM67" s="35"/>
      <c r="SYN67" s="40"/>
      <c r="SYO67" s="40"/>
      <c r="SYP67" s="40"/>
      <c r="SYQ67" s="40"/>
      <c r="SYR67" s="41"/>
      <c r="SYS67" s="42"/>
      <c r="SYT67" s="35"/>
      <c r="SYU67" s="35"/>
      <c r="SYV67" s="36"/>
      <c r="SYW67" s="37"/>
      <c r="SYX67" s="35"/>
      <c r="SYY67" s="38"/>
      <c r="SYZ67" s="39"/>
      <c r="SZA67" s="35"/>
      <c r="SZB67" s="35"/>
      <c r="SZC67" s="35"/>
      <c r="SZD67" s="40"/>
      <c r="SZE67" s="40"/>
      <c r="SZF67" s="40"/>
      <c r="SZG67" s="40"/>
      <c r="SZH67" s="41"/>
      <c r="SZI67" s="42"/>
      <c r="SZJ67" s="35"/>
      <c r="SZK67" s="35"/>
      <c r="SZL67" s="36"/>
      <c r="SZM67" s="37"/>
      <c r="SZN67" s="35"/>
      <c r="SZO67" s="38"/>
      <c r="SZP67" s="39"/>
      <c r="SZQ67" s="35"/>
      <c r="SZR67" s="35"/>
      <c r="SZS67" s="35"/>
      <c r="SZT67" s="40"/>
      <c r="SZU67" s="40"/>
      <c r="SZV67" s="40"/>
      <c r="SZW67" s="40"/>
      <c r="SZX67" s="41"/>
      <c r="SZY67" s="42"/>
      <c r="SZZ67" s="35"/>
      <c r="TAA67" s="35"/>
      <c r="TAB67" s="36"/>
      <c r="TAC67" s="37"/>
      <c r="TAD67" s="35"/>
      <c r="TAE67" s="38"/>
      <c r="TAF67" s="39"/>
      <c r="TAG67" s="35"/>
      <c r="TAH67" s="35"/>
      <c r="TAI67" s="35"/>
      <c r="TAJ67" s="40"/>
      <c r="TAK67" s="40"/>
      <c r="TAL67" s="40"/>
      <c r="TAM67" s="40"/>
      <c r="TAN67" s="41"/>
      <c r="TAO67" s="42"/>
      <c r="TAP67" s="35"/>
      <c r="TAQ67" s="35"/>
      <c r="TAR67" s="36"/>
      <c r="TAS67" s="37"/>
      <c r="TAT67" s="35"/>
      <c r="TAU67" s="38"/>
      <c r="TAV67" s="39"/>
      <c r="TAW67" s="35"/>
      <c r="TAX67" s="35"/>
      <c r="TAY67" s="35"/>
      <c r="TAZ67" s="40"/>
      <c r="TBA67" s="40"/>
      <c r="TBB67" s="40"/>
      <c r="TBC67" s="40"/>
      <c r="TBD67" s="41"/>
      <c r="TBE67" s="42"/>
      <c r="TBF67" s="35"/>
      <c r="TBG67" s="35"/>
      <c r="TBH67" s="36"/>
      <c r="TBI67" s="37"/>
      <c r="TBJ67" s="35"/>
      <c r="TBK67" s="38"/>
      <c r="TBL67" s="39"/>
      <c r="TBM67" s="35"/>
      <c r="TBN67" s="35"/>
      <c r="TBO67" s="35"/>
      <c r="TBP67" s="40"/>
      <c r="TBQ67" s="40"/>
      <c r="TBR67" s="40"/>
      <c r="TBS67" s="40"/>
      <c r="TBT67" s="41"/>
      <c r="TBU67" s="42"/>
      <c r="TBV67" s="35"/>
      <c r="TBW67" s="35"/>
      <c r="TBX67" s="36"/>
      <c r="TBY67" s="37"/>
      <c r="TBZ67" s="35"/>
      <c r="TCA67" s="38"/>
      <c r="TCB67" s="39"/>
      <c r="TCC67" s="35"/>
      <c r="TCD67" s="35"/>
      <c r="TCE67" s="35"/>
      <c r="TCF67" s="40"/>
      <c r="TCG67" s="40"/>
      <c r="TCH67" s="40"/>
      <c r="TCI67" s="40"/>
      <c r="TCJ67" s="41"/>
      <c r="TCK67" s="42"/>
      <c r="TCL67" s="35"/>
      <c r="TCM67" s="35"/>
      <c r="TCN67" s="36"/>
      <c r="TCO67" s="37"/>
      <c r="TCP67" s="35"/>
      <c r="TCQ67" s="38"/>
      <c r="TCR67" s="39"/>
      <c r="TCS67" s="35"/>
      <c r="TCT67" s="35"/>
      <c r="TCU67" s="35"/>
      <c r="TCV67" s="40"/>
      <c r="TCW67" s="40"/>
      <c r="TCX67" s="40"/>
      <c r="TCY67" s="40"/>
      <c r="TCZ67" s="41"/>
      <c r="TDA67" s="42"/>
      <c r="TDB67" s="35"/>
      <c r="TDC67" s="35"/>
      <c r="TDD67" s="36"/>
      <c r="TDE67" s="37"/>
      <c r="TDF67" s="35"/>
      <c r="TDG67" s="38"/>
      <c r="TDH67" s="39"/>
      <c r="TDI67" s="35"/>
      <c r="TDJ67" s="35"/>
      <c r="TDK67" s="35"/>
      <c r="TDL67" s="40"/>
      <c r="TDM67" s="40"/>
      <c r="TDN67" s="40"/>
      <c r="TDO67" s="40"/>
      <c r="TDP67" s="41"/>
      <c r="TDQ67" s="42"/>
      <c r="TDR67" s="35"/>
      <c r="TDS67" s="35"/>
      <c r="TDT67" s="36"/>
      <c r="TDU67" s="37"/>
      <c r="TDV67" s="35"/>
      <c r="TDW67" s="38"/>
      <c r="TDX67" s="39"/>
      <c r="TDY67" s="35"/>
      <c r="TDZ67" s="35"/>
      <c r="TEA67" s="35"/>
      <c r="TEB67" s="40"/>
      <c r="TEC67" s="40"/>
      <c r="TED67" s="40"/>
      <c r="TEE67" s="40"/>
      <c r="TEF67" s="41"/>
      <c r="TEG67" s="42"/>
      <c r="TEH67" s="35"/>
      <c r="TEI67" s="35"/>
      <c r="TEJ67" s="36"/>
      <c r="TEK67" s="37"/>
      <c r="TEL67" s="35"/>
      <c r="TEM67" s="38"/>
      <c r="TEN67" s="39"/>
      <c r="TEO67" s="35"/>
      <c r="TEP67" s="35"/>
      <c r="TEQ67" s="35"/>
      <c r="TER67" s="40"/>
      <c r="TES67" s="40"/>
      <c r="TET67" s="40"/>
      <c r="TEU67" s="40"/>
      <c r="TEV67" s="41"/>
      <c r="TEW67" s="42"/>
      <c r="TEX67" s="35"/>
      <c r="TEY67" s="35"/>
      <c r="TEZ67" s="36"/>
      <c r="TFA67" s="37"/>
      <c r="TFB67" s="35"/>
      <c r="TFC67" s="38"/>
      <c r="TFD67" s="39"/>
      <c r="TFE67" s="35"/>
      <c r="TFF67" s="35"/>
      <c r="TFG67" s="35"/>
      <c r="TFH67" s="40"/>
      <c r="TFI67" s="40"/>
      <c r="TFJ67" s="40"/>
      <c r="TFK67" s="40"/>
      <c r="TFL67" s="41"/>
      <c r="TFM67" s="42"/>
      <c r="TFN67" s="35"/>
      <c r="TFO67" s="35"/>
      <c r="TFP67" s="36"/>
      <c r="TFQ67" s="37"/>
      <c r="TFR67" s="35"/>
      <c r="TFS67" s="38"/>
      <c r="TFT67" s="39"/>
      <c r="TFU67" s="35"/>
      <c r="TFV67" s="35"/>
      <c r="TFW67" s="35"/>
      <c r="TFX67" s="40"/>
      <c r="TFY67" s="40"/>
      <c r="TFZ67" s="40"/>
      <c r="TGA67" s="40"/>
      <c r="TGB67" s="41"/>
      <c r="TGC67" s="42"/>
      <c r="TGD67" s="35"/>
      <c r="TGE67" s="35"/>
      <c r="TGF67" s="36"/>
      <c r="TGG67" s="37"/>
      <c r="TGH67" s="35"/>
      <c r="TGI67" s="38"/>
      <c r="TGJ67" s="39"/>
      <c r="TGK67" s="35"/>
      <c r="TGL67" s="35"/>
      <c r="TGM67" s="35"/>
      <c r="TGN67" s="40"/>
      <c r="TGO67" s="40"/>
      <c r="TGP67" s="40"/>
      <c r="TGQ67" s="40"/>
      <c r="TGR67" s="41"/>
      <c r="TGS67" s="42"/>
      <c r="TGT67" s="35"/>
      <c r="TGU67" s="35"/>
      <c r="TGV67" s="36"/>
      <c r="TGW67" s="37"/>
      <c r="TGX67" s="35"/>
      <c r="TGY67" s="38"/>
      <c r="TGZ67" s="39"/>
      <c r="THA67" s="35"/>
      <c r="THB67" s="35"/>
      <c r="THC67" s="35"/>
      <c r="THD67" s="40"/>
      <c r="THE67" s="40"/>
      <c r="THF67" s="40"/>
      <c r="THG67" s="40"/>
      <c r="THH67" s="41"/>
      <c r="THI67" s="42"/>
      <c r="THJ67" s="35"/>
      <c r="THK67" s="35"/>
      <c r="THL67" s="36"/>
      <c r="THM67" s="37"/>
      <c r="THN67" s="35"/>
      <c r="THO67" s="38"/>
      <c r="THP67" s="39"/>
      <c r="THQ67" s="35"/>
      <c r="THR67" s="35"/>
      <c r="THS67" s="35"/>
      <c r="THT67" s="40"/>
      <c r="THU67" s="40"/>
      <c r="THV67" s="40"/>
      <c r="THW67" s="40"/>
      <c r="THX67" s="41"/>
      <c r="THY67" s="42"/>
      <c r="THZ67" s="35"/>
      <c r="TIA67" s="35"/>
      <c r="TIB67" s="36"/>
      <c r="TIC67" s="37"/>
      <c r="TID67" s="35"/>
      <c r="TIE67" s="38"/>
      <c r="TIF67" s="39"/>
      <c r="TIG67" s="35"/>
      <c r="TIH67" s="35"/>
      <c r="TII67" s="35"/>
      <c r="TIJ67" s="40"/>
      <c r="TIK67" s="40"/>
      <c r="TIL67" s="40"/>
      <c r="TIM67" s="40"/>
      <c r="TIN67" s="41"/>
      <c r="TIO67" s="42"/>
      <c r="TIP67" s="35"/>
      <c r="TIQ67" s="35"/>
      <c r="TIR67" s="36"/>
      <c r="TIS67" s="37"/>
      <c r="TIT67" s="35"/>
      <c r="TIU67" s="38"/>
      <c r="TIV67" s="39"/>
      <c r="TIW67" s="35"/>
      <c r="TIX67" s="35"/>
      <c r="TIY67" s="35"/>
      <c r="TIZ67" s="40"/>
      <c r="TJA67" s="40"/>
      <c r="TJB67" s="40"/>
      <c r="TJC67" s="40"/>
      <c r="TJD67" s="41"/>
      <c r="TJE67" s="42"/>
      <c r="TJF67" s="35"/>
      <c r="TJG67" s="35"/>
      <c r="TJH67" s="36"/>
      <c r="TJI67" s="37"/>
      <c r="TJJ67" s="35"/>
      <c r="TJK67" s="38"/>
      <c r="TJL67" s="39"/>
      <c r="TJM67" s="35"/>
      <c r="TJN67" s="35"/>
      <c r="TJO67" s="35"/>
      <c r="TJP67" s="40"/>
      <c r="TJQ67" s="40"/>
      <c r="TJR67" s="40"/>
      <c r="TJS67" s="40"/>
      <c r="TJT67" s="41"/>
      <c r="TJU67" s="42"/>
      <c r="TJV67" s="35"/>
      <c r="TJW67" s="35"/>
      <c r="TJX67" s="36"/>
      <c r="TJY67" s="37"/>
      <c r="TJZ67" s="35"/>
      <c r="TKA67" s="38"/>
      <c r="TKB67" s="39"/>
      <c r="TKC67" s="35"/>
      <c r="TKD67" s="35"/>
      <c r="TKE67" s="35"/>
      <c r="TKF67" s="40"/>
      <c r="TKG67" s="40"/>
      <c r="TKH67" s="40"/>
      <c r="TKI67" s="40"/>
      <c r="TKJ67" s="41"/>
      <c r="TKK67" s="42"/>
      <c r="TKL67" s="35"/>
      <c r="TKM67" s="35"/>
      <c r="TKN67" s="36"/>
      <c r="TKO67" s="37"/>
      <c r="TKP67" s="35"/>
      <c r="TKQ67" s="38"/>
      <c r="TKR67" s="39"/>
      <c r="TKS67" s="35"/>
      <c r="TKT67" s="35"/>
      <c r="TKU67" s="35"/>
      <c r="TKV67" s="40"/>
      <c r="TKW67" s="40"/>
      <c r="TKX67" s="40"/>
      <c r="TKY67" s="40"/>
      <c r="TKZ67" s="41"/>
      <c r="TLA67" s="42"/>
      <c r="TLB67" s="35"/>
      <c r="TLC67" s="35"/>
      <c r="TLD67" s="36"/>
      <c r="TLE67" s="37"/>
      <c r="TLF67" s="35"/>
      <c r="TLG67" s="38"/>
      <c r="TLH67" s="39"/>
      <c r="TLI67" s="35"/>
      <c r="TLJ67" s="35"/>
      <c r="TLK67" s="35"/>
      <c r="TLL67" s="40"/>
      <c r="TLM67" s="40"/>
      <c r="TLN67" s="40"/>
      <c r="TLO67" s="40"/>
      <c r="TLP67" s="41"/>
      <c r="TLQ67" s="42"/>
      <c r="TLR67" s="35"/>
      <c r="TLS67" s="35"/>
      <c r="TLT67" s="36"/>
      <c r="TLU67" s="37"/>
      <c r="TLV67" s="35"/>
      <c r="TLW67" s="38"/>
      <c r="TLX67" s="39"/>
      <c r="TLY67" s="35"/>
      <c r="TLZ67" s="35"/>
      <c r="TMA67" s="35"/>
      <c r="TMB67" s="40"/>
      <c r="TMC67" s="40"/>
      <c r="TMD67" s="40"/>
      <c r="TME67" s="40"/>
      <c r="TMF67" s="41"/>
      <c r="TMG67" s="42"/>
      <c r="TMH67" s="35"/>
      <c r="TMI67" s="35"/>
      <c r="TMJ67" s="36"/>
      <c r="TMK67" s="37"/>
      <c r="TML67" s="35"/>
      <c r="TMM67" s="38"/>
      <c r="TMN67" s="39"/>
      <c r="TMO67" s="35"/>
      <c r="TMP67" s="35"/>
      <c r="TMQ67" s="35"/>
      <c r="TMR67" s="40"/>
      <c r="TMS67" s="40"/>
      <c r="TMT67" s="40"/>
      <c r="TMU67" s="40"/>
      <c r="TMV67" s="41"/>
      <c r="TMW67" s="42"/>
      <c r="TMX67" s="35"/>
      <c r="TMY67" s="35"/>
      <c r="TMZ67" s="36"/>
      <c r="TNA67" s="37"/>
      <c r="TNB67" s="35"/>
      <c r="TNC67" s="38"/>
      <c r="TND67" s="39"/>
      <c r="TNE67" s="35"/>
      <c r="TNF67" s="35"/>
      <c r="TNG67" s="35"/>
      <c r="TNH67" s="40"/>
      <c r="TNI67" s="40"/>
      <c r="TNJ67" s="40"/>
      <c r="TNK67" s="40"/>
      <c r="TNL67" s="41"/>
      <c r="TNM67" s="42"/>
      <c r="TNN67" s="35"/>
      <c r="TNO67" s="35"/>
      <c r="TNP67" s="36"/>
      <c r="TNQ67" s="37"/>
      <c r="TNR67" s="35"/>
      <c r="TNS67" s="38"/>
      <c r="TNT67" s="39"/>
      <c r="TNU67" s="35"/>
      <c r="TNV67" s="35"/>
      <c r="TNW67" s="35"/>
      <c r="TNX67" s="40"/>
      <c r="TNY67" s="40"/>
      <c r="TNZ67" s="40"/>
      <c r="TOA67" s="40"/>
      <c r="TOB67" s="41"/>
      <c r="TOC67" s="42"/>
      <c r="TOD67" s="35"/>
      <c r="TOE67" s="35"/>
      <c r="TOF67" s="36"/>
      <c r="TOG67" s="37"/>
      <c r="TOH67" s="35"/>
      <c r="TOI67" s="38"/>
      <c r="TOJ67" s="39"/>
      <c r="TOK67" s="35"/>
      <c r="TOL67" s="35"/>
      <c r="TOM67" s="35"/>
      <c r="TON67" s="40"/>
      <c r="TOO67" s="40"/>
      <c r="TOP67" s="40"/>
      <c r="TOQ67" s="40"/>
      <c r="TOR67" s="41"/>
      <c r="TOS67" s="42"/>
      <c r="TOT67" s="35"/>
      <c r="TOU67" s="35"/>
      <c r="TOV67" s="36"/>
      <c r="TOW67" s="37"/>
      <c r="TOX67" s="35"/>
      <c r="TOY67" s="38"/>
      <c r="TOZ67" s="39"/>
      <c r="TPA67" s="35"/>
      <c r="TPB67" s="35"/>
      <c r="TPC67" s="35"/>
      <c r="TPD67" s="40"/>
      <c r="TPE67" s="40"/>
      <c r="TPF67" s="40"/>
      <c r="TPG67" s="40"/>
      <c r="TPH67" s="41"/>
      <c r="TPI67" s="42"/>
      <c r="TPJ67" s="35"/>
      <c r="TPK67" s="35"/>
      <c r="TPL67" s="36"/>
      <c r="TPM67" s="37"/>
      <c r="TPN67" s="35"/>
      <c r="TPO67" s="38"/>
      <c r="TPP67" s="39"/>
      <c r="TPQ67" s="35"/>
      <c r="TPR67" s="35"/>
      <c r="TPS67" s="35"/>
      <c r="TPT67" s="40"/>
      <c r="TPU67" s="40"/>
      <c r="TPV67" s="40"/>
      <c r="TPW67" s="40"/>
      <c r="TPX67" s="41"/>
      <c r="TPY67" s="42"/>
      <c r="TPZ67" s="35"/>
      <c r="TQA67" s="35"/>
      <c r="TQB67" s="36"/>
      <c r="TQC67" s="37"/>
      <c r="TQD67" s="35"/>
      <c r="TQE67" s="38"/>
      <c r="TQF67" s="39"/>
      <c r="TQG67" s="35"/>
      <c r="TQH67" s="35"/>
      <c r="TQI67" s="35"/>
      <c r="TQJ67" s="40"/>
      <c r="TQK67" s="40"/>
      <c r="TQL67" s="40"/>
      <c r="TQM67" s="40"/>
      <c r="TQN67" s="41"/>
      <c r="TQO67" s="42"/>
      <c r="TQP67" s="35"/>
      <c r="TQQ67" s="35"/>
      <c r="TQR67" s="36"/>
      <c r="TQS67" s="37"/>
      <c r="TQT67" s="35"/>
      <c r="TQU67" s="38"/>
      <c r="TQV67" s="39"/>
      <c r="TQW67" s="35"/>
      <c r="TQX67" s="35"/>
      <c r="TQY67" s="35"/>
      <c r="TQZ67" s="40"/>
      <c r="TRA67" s="40"/>
      <c r="TRB67" s="40"/>
      <c r="TRC67" s="40"/>
      <c r="TRD67" s="41"/>
      <c r="TRE67" s="42"/>
      <c r="TRF67" s="35"/>
      <c r="TRG67" s="35"/>
      <c r="TRH67" s="36"/>
      <c r="TRI67" s="37"/>
      <c r="TRJ67" s="35"/>
      <c r="TRK67" s="38"/>
      <c r="TRL67" s="39"/>
      <c r="TRM67" s="35"/>
      <c r="TRN67" s="35"/>
      <c r="TRO67" s="35"/>
      <c r="TRP67" s="40"/>
      <c r="TRQ67" s="40"/>
      <c r="TRR67" s="40"/>
      <c r="TRS67" s="40"/>
      <c r="TRT67" s="41"/>
      <c r="TRU67" s="42"/>
      <c r="TRV67" s="35"/>
      <c r="TRW67" s="35"/>
      <c r="TRX67" s="36"/>
      <c r="TRY67" s="37"/>
      <c r="TRZ67" s="35"/>
      <c r="TSA67" s="38"/>
      <c r="TSB67" s="39"/>
      <c r="TSC67" s="35"/>
      <c r="TSD67" s="35"/>
      <c r="TSE67" s="35"/>
      <c r="TSF67" s="40"/>
      <c r="TSG67" s="40"/>
      <c r="TSH67" s="40"/>
      <c r="TSI67" s="40"/>
      <c r="TSJ67" s="41"/>
      <c r="TSK67" s="42"/>
      <c r="TSL67" s="35"/>
      <c r="TSM67" s="35"/>
      <c r="TSN67" s="36"/>
      <c r="TSO67" s="37"/>
      <c r="TSP67" s="35"/>
      <c r="TSQ67" s="38"/>
      <c r="TSR67" s="39"/>
      <c r="TSS67" s="35"/>
      <c r="TST67" s="35"/>
      <c r="TSU67" s="35"/>
      <c r="TSV67" s="40"/>
      <c r="TSW67" s="40"/>
      <c r="TSX67" s="40"/>
      <c r="TSY67" s="40"/>
      <c r="TSZ67" s="41"/>
      <c r="TTA67" s="42"/>
      <c r="TTB67" s="35"/>
      <c r="TTC67" s="35"/>
      <c r="TTD67" s="36"/>
      <c r="TTE67" s="37"/>
      <c r="TTF67" s="35"/>
      <c r="TTG67" s="38"/>
      <c r="TTH67" s="39"/>
      <c r="TTI67" s="35"/>
      <c r="TTJ67" s="35"/>
      <c r="TTK67" s="35"/>
      <c r="TTL67" s="40"/>
      <c r="TTM67" s="40"/>
      <c r="TTN67" s="40"/>
      <c r="TTO67" s="40"/>
      <c r="TTP67" s="41"/>
      <c r="TTQ67" s="42"/>
      <c r="TTR67" s="35"/>
      <c r="TTS67" s="35"/>
      <c r="TTT67" s="36"/>
      <c r="TTU67" s="37"/>
      <c r="TTV67" s="35"/>
      <c r="TTW67" s="38"/>
      <c r="TTX67" s="39"/>
      <c r="TTY67" s="35"/>
      <c r="TTZ67" s="35"/>
      <c r="TUA67" s="35"/>
      <c r="TUB67" s="40"/>
      <c r="TUC67" s="40"/>
      <c r="TUD67" s="40"/>
      <c r="TUE67" s="40"/>
      <c r="TUF67" s="41"/>
      <c r="TUG67" s="42"/>
      <c r="TUH67" s="35"/>
      <c r="TUI67" s="35"/>
      <c r="TUJ67" s="36"/>
      <c r="TUK67" s="37"/>
      <c r="TUL67" s="35"/>
      <c r="TUM67" s="38"/>
      <c r="TUN67" s="39"/>
      <c r="TUO67" s="35"/>
      <c r="TUP67" s="35"/>
      <c r="TUQ67" s="35"/>
      <c r="TUR67" s="40"/>
      <c r="TUS67" s="40"/>
      <c r="TUT67" s="40"/>
      <c r="TUU67" s="40"/>
      <c r="TUV67" s="41"/>
      <c r="TUW67" s="42"/>
      <c r="TUX67" s="35"/>
      <c r="TUY67" s="35"/>
      <c r="TUZ67" s="36"/>
      <c r="TVA67" s="37"/>
      <c r="TVB67" s="35"/>
      <c r="TVC67" s="38"/>
      <c r="TVD67" s="39"/>
      <c r="TVE67" s="35"/>
      <c r="TVF67" s="35"/>
      <c r="TVG67" s="35"/>
      <c r="TVH67" s="40"/>
      <c r="TVI67" s="40"/>
      <c r="TVJ67" s="40"/>
      <c r="TVK67" s="40"/>
      <c r="TVL67" s="41"/>
      <c r="TVM67" s="42"/>
      <c r="TVN67" s="35"/>
      <c r="TVO67" s="35"/>
      <c r="TVP67" s="36"/>
      <c r="TVQ67" s="37"/>
      <c r="TVR67" s="35"/>
      <c r="TVS67" s="38"/>
      <c r="TVT67" s="39"/>
      <c r="TVU67" s="35"/>
      <c r="TVV67" s="35"/>
      <c r="TVW67" s="35"/>
      <c r="TVX67" s="40"/>
      <c r="TVY67" s="40"/>
      <c r="TVZ67" s="40"/>
      <c r="TWA67" s="40"/>
      <c r="TWB67" s="41"/>
      <c r="TWC67" s="42"/>
      <c r="TWD67" s="35"/>
      <c r="TWE67" s="35"/>
      <c r="TWF67" s="36"/>
      <c r="TWG67" s="37"/>
      <c r="TWH67" s="35"/>
      <c r="TWI67" s="38"/>
      <c r="TWJ67" s="39"/>
      <c r="TWK67" s="35"/>
      <c r="TWL67" s="35"/>
      <c r="TWM67" s="35"/>
      <c r="TWN67" s="40"/>
      <c r="TWO67" s="40"/>
      <c r="TWP67" s="40"/>
      <c r="TWQ67" s="40"/>
      <c r="TWR67" s="41"/>
      <c r="TWS67" s="42"/>
      <c r="TWT67" s="35"/>
      <c r="TWU67" s="35"/>
      <c r="TWV67" s="36"/>
      <c r="TWW67" s="37"/>
      <c r="TWX67" s="35"/>
      <c r="TWY67" s="38"/>
      <c r="TWZ67" s="39"/>
      <c r="TXA67" s="35"/>
      <c r="TXB67" s="35"/>
      <c r="TXC67" s="35"/>
      <c r="TXD67" s="40"/>
      <c r="TXE67" s="40"/>
      <c r="TXF67" s="40"/>
      <c r="TXG67" s="40"/>
      <c r="TXH67" s="41"/>
      <c r="TXI67" s="42"/>
      <c r="TXJ67" s="35"/>
      <c r="TXK67" s="35"/>
      <c r="TXL67" s="36"/>
      <c r="TXM67" s="37"/>
      <c r="TXN67" s="35"/>
      <c r="TXO67" s="38"/>
      <c r="TXP67" s="39"/>
      <c r="TXQ67" s="35"/>
      <c r="TXR67" s="35"/>
      <c r="TXS67" s="35"/>
      <c r="TXT67" s="40"/>
      <c r="TXU67" s="40"/>
      <c r="TXV67" s="40"/>
      <c r="TXW67" s="40"/>
      <c r="TXX67" s="41"/>
      <c r="TXY67" s="42"/>
      <c r="TXZ67" s="35"/>
      <c r="TYA67" s="35"/>
      <c r="TYB67" s="36"/>
      <c r="TYC67" s="37"/>
      <c r="TYD67" s="35"/>
      <c r="TYE67" s="38"/>
      <c r="TYF67" s="39"/>
      <c r="TYG67" s="35"/>
      <c r="TYH67" s="35"/>
      <c r="TYI67" s="35"/>
      <c r="TYJ67" s="40"/>
      <c r="TYK67" s="40"/>
      <c r="TYL67" s="40"/>
      <c r="TYM67" s="40"/>
      <c r="TYN67" s="41"/>
      <c r="TYO67" s="42"/>
      <c r="TYP67" s="35"/>
      <c r="TYQ67" s="35"/>
      <c r="TYR67" s="36"/>
      <c r="TYS67" s="37"/>
      <c r="TYT67" s="35"/>
      <c r="TYU67" s="38"/>
      <c r="TYV67" s="39"/>
      <c r="TYW67" s="35"/>
      <c r="TYX67" s="35"/>
      <c r="TYY67" s="35"/>
      <c r="TYZ67" s="40"/>
      <c r="TZA67" s="40"/>
      <c r="TZB67" s="40"/>
      <c r="TZC67" s="40"/>
      <c r="TZD67" s="41"/>
      <c r="TZE67" s="42"/>
      <c r="TZF67" s="35"/>
      <c r="TZG67" s="35"/>
      <c r="TZH67" s="36"/>
      <c r="TZI67" s="37"/>
      <c r="TZJ67" s="35"/>
      <c r="TZK67" s="38"/>
      <c r="TZL67" s="39"/>
      <c r="TZM67" s="35"/>
      <c r="TZN67" s="35"/>
      <c r="TZO67" s="35"/>
      <c r="TZP67" s="40"/>
      <c r="TZQ67" s="40"/>
      <c r="TZR67" s="40"/>
      <c r="TZS67" s="40"/>
      <c r="TZT67" s="41"/>
      <c r="TZU67" s="42"/>
      <c r="TZV67" s="35"/>
      <c r="TZW67" s="35"/>
      <c r="TZX67" s="36"/>
      <c r="TZY67" s="37"/>
      <c r="TZZ67" s="35"/>
      <c r="UAA67" s="38"/>
      <c r="UAB67" s="39"/>
      <c r="UAC67" s="35"/>
      <c r="UAD67" s="35"/>
      <c r="UAE67" s="35"/>
      <c r="UAF67" s="40"/>
      <c r="UAG67" s="40"/>
      <c r="UAH67" s="40"/>
      <c r="UAI67" s="40"/>
      <c r="UAJ67" s="41"/>
      <c r="UAK67" s="42"/>
      <c r="UAL67" s="35"/>
      <c r="UAM67" s="35"/>
      <c r="UAN67" s="36"/>
      <c r="UAO67" s="37"/>
      <c r="UAP67" s="35"/>
      <c r="UAQ67" s="38"/>
      <c r="UAR67" s="39"/>
      <c r="UAS67" s="35"/>
      <c r="UAT67" s="35"/>
      <c r="UAU67" s="35"/>
      <c r="UAV67" s="40"/>
      <c r="UAW67" s="40"/>
      <c r="UAX67" s="40"/>
      <c r="UAY67" s="40"/>
      <c r="UAZ67" s="41"/>
      <c r="UBA67" s="42"/>
      <c r="UBB67" s="35"/>
      <c r="UBC67" s="35"/>
      <c r="UBD67" s="36"/>
      <c r="UBE67" s="37"/>
      <c r="UBF67" s="35"/>
      <c r="UBG67" s="38"/>
      <c r="UBH67" s="39"/>
      <c r="UBI67" s="35"/>
      <c r="UBJ67" s="35"/>
      <c r="UBK67" s="35"/>
      <c r="UBL67" s="40"/>
      <c r="UBM67" s="40"/>
      <c r="UBN67" s="40"/>
      <c r="UBO67" s="40"/>
      <c r="UBP67" s="41"/>
      <c r="UBQ67" s="42"/>
      <c r="UBR67" s="35"/>
      <c r="UBS67" s="35"/>
      <c r="UBT67" s="36"/>
      <c r="UBU67" s="37"/>
      <c r="UBV67" s="35"/>
      <c r="UBW67" s="38"/>
      <c r="UBX67" s="39"/>
      <c r="UBY67" s="35"/>
      <c r="UBZ67" s="35"/>
      <c r="UCA67" s="35"/>
      <c r="UCB67" s="40"/>
      <c r="UCC67" s="40"/>
      <c r="UCD67" s="40"/>
      <c r="UCE67" s="40"/>
      <c r="UCF67" s="41"/>
      <c r="UCG67" s="42"/>
      <c r="UCH67" s="35"/>
      <c r="UCI67" s="35"/>
      <c r="UCJ67" s="36"/>
      <c r="UCK67" s="37"/>
      <c r="UCL67" s="35"/>
      <c r="UCM67" s="38"/>
      <c r="UCN67" s="39"/>
      <c r="UCO67" s="35"/>
      <c r="UCP67" s="35"/>
      <c r="UCQ67" s="35"/>
      <c r="UCR67" s="40"/>
      <c r="UCS67" s="40"/>
      <c r="UCT67" s="40"/>
      <c r="UCU67" s="40"/>
      <c r="UCV67" s="41"/>
      <c r="UCW67" s="42"/>
      <c r="UCX67" s="35"/>
      <c r="UCY67" s="35"/>
      <c r="UCZ67" s="36"/>
      <c r="UDA67" s="37"/>
      <c r="UDB67" s="35"/>
      <c r="UDC67" s="38"/>
      <c r="UDD67" s="39"/>
      <c r="UDE67" s="35"/>
      <c r="UDF67" s="35"/>
      <c r="UDG67" s="35"/>
      <c r="UDH67" s="40"/>
      <c r="UDI67" s="40"/>
      <c r="UDJ67" s="40"/>
      <c r="UDK67" s="40"/>
      <c r="UDL67" s="41"/>
      <c r="UDM67" s="42"/>
      <c r="UDN67" s="35"/>
      <c r="UDO67" s="35"/>
      <c r="UDP67" s="36"/>
      <c r="UDQ67" s="37"/>
      <c r="UDR67" s="35"/>
      <c r="UDS67" s="38"/>
      <c r="UDT67" s="39"/>
      <c r="UDU67" s="35"/>
      <c r="UDV67" s="35"/>
      <c r="UDW67" s="35"/>
      <c r="UDX67" s="40"/>
      <c r="UDY67" s="40"/>
      <c r="UDZ67" s="40"/>
      <c r="UEA67" s="40"/>
      <c r="UEB67" s="41"/>
      <c r="UEC67" s="42"/>
      <c r="UED67" s="35"/>
      <c r="UEE67" s="35"/>
      <c r="UEF67" s="36"/>
      <c r="UEG67" s="37"/>
      <c r="UEH67" s="35"/>
      <c r="UEI67" s="38"/>
      <c r="UEJ67" s="39"/>
      <c r="UEK67" s="35"/>
      <c r="UEL67" s="35"/>
      <c r="UEM67" s="35"/>
      <c r="UEN67" s="40"/>
      <c r="UEO67" s="40"/>
      <c r="UEP67" s="40"/>
      <c r="UEQ67" s="40"/>
      <c r="UER67" s="41"/>
      <c r="UES67" s="42"/>
      <c r="UET67" s="35"/>
      <c r="UEU67" s="35"/>
      <c r="UEV67" s="36"/>
      <c r="UEW67" s="37"/>
      <c r="UEX67" s="35"/>
      <c r="UEY67" s="38"/>
      <c r="UEZ67" s="39"/>
      <c r="UFA67" s="35"/>
      <c r="UFB67" s="35"/>
      <c r="UFC67" s="35"/>
      <c r="UFD67" s="40"/>
      <c r="UFE67" s="40"/>
      <c r="UFF67" s="40"/>
      <c r="UFG67" s="40"/>
      <c r="UFH67" s="41"/>
      <c r="UFI67" s="42"/>
      <c r="UFJ67" s="35"/>
      <c r="UFK67" s="35"/>
      <c r="UFL67" s="36"/>
      <c r="UFM67" s="37"/>
      <c r="UFN67" s="35"/>
      <c r="UFO67" s="38"/>
      <c r="UFP67" s="39"/>
      <c r="UFQ67" s="35"/>
      <c r="UFR67" s="35"/>
      <c r="UFS67" s="35"/>
      <c r="UFT67" s="40"/>
      <c r="UFU67" s="40"/>
      <c r="UFV67" s="40"/>
      <c r="UFW67" s="40"/>
      <c r="UFX67" s="41"/>
      <c r="UFY67" s="42"/>
      <c r="UFZ67" s="35"/>
      <c r="UGA67" s="35"/>
      <c r="UGB67" s="36"/>
      <c r="UGC67" s="37"/>
      <c r="UGD67" s="35"/>
      <c r="UGE67" s="38"/>
      <c r="UGF67" s="39"/>
      <c r="UGG67" s="35"/>
      <c r="UGH67" s="35"/>
      <c r="UGI67" s="35"/>
      <c r="UGJ67" s="40"/>
      <c r="UGK67" s="40"/>
      <c r="UGL67" s="40"/>
      <c r="UGM67" s="40"/>
      <c r="UGN67" s="41"/>
      <c r="UGO67" s="42"/>
      <c r="UGP67" s="35"/>
      <c r="UGQ67" s="35"/>
      <c r="UGR67" s="36"/>
      <c r="UGS67" s="37"/>
      <c r="UGT67" s="35"/>
      <c r="UGU67" s="38"/>
      <c r="UGV67" s="39"/>
      <c r="UGW67" s="35"/>
      <c r="UGX67" s="35"/>
      <c r="UGY67" s="35"/>
      <c r="UGZ67" s="40"/>
      <c r="UHA67" s="40"/>
      <c r="UHB67" s="40"/>
      <c r="UHC67" s="40"/>
      <c r="UHD67" s="41"/>
      <c r="UHE67" s="42"/>
      <c r="UHF67" s="35"/>
      <c r="UHG67" s="35"/>
      <c r="UHH67" s="36"/>
      <c r="UHI67" s="37"/>
      <c r="UHJ67" s="35"/>
      <c r="UHK67" s="38"/>
      <c r="UHL67" s="39"/>
      <c r="UHM67" s="35"/>
      <c r="UHN67" s="35"/>
      <c r="UHO67" s="35"/>
      <c r="UHP67" s="40"/>
      <c r="UHQ67" s="40"/>
      <c r="UHR67" s="40"/>
      <c r="UHS67" s="40"/>
      <c r="UHT67" s="41"/>
      <c r="UHU67" s="42"/>
      <c r="UHV67" s="35"/>
      <c r="UHW67" s="35"/>
      <c r="UHX67" s="36"/>
      <c r="UHY67" s="37"/>
      <c r="UHZ67" s="35"/>
      <c r="UIA67" s="38"/>
      <c r="UIB67" s="39"/>
      <c r="UIC67" s="35"/>
      <c r="UID67" s="35"/>
      <c r="UIE67" s="35"/>
      <c r="UIF67" s="40"/>
      <c r="UIG67" s="40"/>
      <c r="UIH67" s="40"/>
      <c r="UII67" s="40"/>
      <c r="UIJ67" s="41"/>
      <c r="UIK67" s="42"/>
      <c r="UIL67" s="35"/>
      <c r="UIM67" s="35"/>
      <c r="UIN67" s="36"/>
      <c r="UIO67" s="37"/>
      <c r="UIP67" s="35"/>
      <c r="UIQ67" s="38"/>
      <c r="UIR67" s="39"/>
      <c r="UIS67" s="35"/>
      <c r="UIT67" s="35"/>
      <c r="UIU67" s="35"/>
      <c r="UIV67" s="40"/>
      <c r="UIW67" s="40"/>
      <c r="UIX67" s="40"/>
      <c r="UIY67" s="40"/>
      <c r="UIZ67" s="41"/>
      <c r="UJA67" s="42"/>
      <c r="UJB67" s="35"/>
      <c r="UJC67" s="35"/>
      <c r="UJD67" s="36"/>
      <c r="UJE67" s="37"/>
      <c r="UJF67" s="35"/>
      <c r="UJG67" s="38"/>
      <c r="UJH67" s="39"/>
      <c r="UJI67" s="35"/>
      <c r="UJJ67" s="35"/>
      <c r="UJK67" s="35"/>
      <c r="UJL67" s="40"/>
      <c r="UJM67" s="40"/>
      <c r="UJN67" s="40"/>
      <c r="UJO67" s="40"/>
      <c r="UJP67" s="41"/>
      <c r="UJQ67" s="42"/>
      <c r="UJR67" s="35"/>
      <c r="UJS67" s="35"/>
      <c r="UJT67" s="36"/>
      <c r="UJU67" s="37"/>
      <c r="UJV67" s="35"/>
      <c r="UJW67" s="38"/>
      <c r="UJX67" s="39"/>
      <c r="UJY67" s="35"/>
      <c r="UJZ67" s="35"/>
      <c r="UKA67" s="35"/>
      <c r="UKB67" s="40"/>
      <c r="UKC67" s="40"/>
      <c r="UKD67" s="40"/>
      <c r="UKE67" s="40"/>
      <c r="UKF67" s="41"/>
      <c r="UKG67" s="42"/>
      <c r="UKH67" s="35"/>
      <c r="UKI67" s="35"/>
      <c r="UKJ67" s="36"/>
      <c r="UKK67" s="37"/>
      <c r="UKL67" s="35"/>
      <c r="UKM67" s="38"/>
      <c r="UKN67" s="39"/>
      <c r="UKO67" s="35"/>
      <c r="UKP67" s="35"/>
      <c r="UKQ67" s="35"/>
      <c r="UKR67" s="40"/>
      <c r="UKS67" s="40"/>
      <c r="UKT67" s="40"/>
      <c r="UKU67" s="40"/>
      <c r="UKV67" s="41"/>
      <c r="UKW67" s="42"/>
      <c r="UKX67" s="35"/>
      <c r="UKY67" s="35"/>
      <c r="UKZ67" s="36"/>
      <c r="ULA67" s="37"/>
      <c r="ULB67" s="35"/>
      <c r="ULC67" s="38"/>
      <c r="ULD67" s="39"/>
      <c r="ULE67" s="35"/>
      <c r="ULF67" s="35"/>
      <c r="ULG67" s="35"/>
      <c r="ULH67" s="40"/>
      <c r="ULI67" s="40"/>
      <c r="ULJ67" s="40"/>
      <c r="ULK67" s="40"/>
      <c r="ULL67" s="41"/>
      <c r="ULM67" s="42"/>
      <c r="ULN67" s="35"/>
      <c r="ULO67" s="35"/>
      <c r="ULP67" s="36"/>
      <c r="ULQ67" s="37"/>
      <c r="ULR67" s="35"/>
      <c r="ULS67" s="38"/>
      <c r="ULT67" s="39"/>
      <c r="ULU67" s="35"/>
      <c r="ULV67" s="35"/>
      <c r="ULW67" s="35"/>
      <c r="ULX67" s="40"/>
      <c r="ULY67" s="40"/>
      <c r="ULZ67" s="40"/>
      <c r="UMA67" s="40"/>
      <c r="UMB67" s="41"/>
      <c r="UMC67" s="42"/>
      <c r="UMD67" s="35"/>
      <c r="UME67" s="35"/>
      <c r="UMF67" s="36"/>
      <c r="UMG67" s="37"/>
      <c r="UMH67" s="35"/>
      <c r="UMI67" s="38"/>
      <c r="UMJ67" s="39"/>
      <c r="UMK67" s="35"/>
      <c r="UML67" s="35"/>
      <c r="UMM67" s="35"/>
      <c r="UMN67" s="40"/>
      <c r="UMO67" s="40"/>
      <c r="UMP67" s="40"/>
      <c r="UMQ67" s="40"/>
      <c r="UMR67" s="41"/>
      <c r="UMS67" s="42"/>
      <c r="UMT67" s="35"/>
      <c r="UMU67" s="35"/>
      <c r="UMV67" s="36"/>
      <c r="UMW67" s="37"/>
      <c r="UMX67" s="35"/>
      <c r="UMY67" s="38"/>
      <c r="UMZ67" s="39"/>
      <c r="UNA67" s="35"/>
      <c r="UNB67" s="35"/>
      <c r="UNC67" s="35"/>
      <c r="UND67" s="40"/>
      <c r="UNE67" s="40"/>
      <c r="UNF67" s="40"/>
      <c r="UNG67" s="40"/>
      <c r="UNH67" s="41"/>
      <c r="UNI67" s="42"/>
      <c r="UNJ67" s="35"/>
      <c r="UNK67" s="35"/>
      <c r="UNL67" s="36"/>
      <c r="UNM67" s="37"/>
      <c r="UNN67" s="35"/>
      <c r="UNO67" s="38"/>
      <c r="UNP67" s="39"/>
      <c r="UNQ67" s="35"/>
      <c r="UNR67" s="35"/>
      <c r="UNS67" s="35"/>
      <c r="UNT67" s="40"/>
      <c r="UNU67" s="40"/>
      <c r="UNV67" s="40"/>
      <c r="UNW67" s="40"/>
      <c r="UNX67" s="41"/>
      <c r="UNY67" s="42"/>
      <c r="UNZ67" s="35"/>
      <c r="UOA67" s="35"/>
      <c r="UOB67" s="36"/>
      <c r="UOC67" s="37"/>
      <c r="UOD67" s="35"/>
      <c r="UOE67" s="38"/>
      <c r="UOF67" s="39"/>
      <c r="UOG67" s="35"/>
      <c r="UOH67" s="35"/>
      <c r="UOI67" s="35"/>
      <c r="UOJ67" s="40"/>
      <c r="UOK67" s="40"/>
      <c r="UOL67" s="40"/>
      <c r="UOM67" s="40"/>
      <c r="UON67" s="41"/>
      <c r="UOO67" s="42"/>
      <c r="UOP67" s="35"/>
      <c r="UOQ67" s="35"/>
      <c r="UOR67" s="36"/>
      <c r="UOS67" s="37"/>
      <c r="UOT67" s="35"/>
      <c r="UOU67" s="38"/>
      <c r="UOV67" s="39"/>
      <c r="UOW67" s="35"/>
      <c r="UOX67" s="35"/>
      <c r="UOY67" s="35"/>
      <c r="UOZ67" s="40"/>
      <c r="UPA67" s="40"/>
      <c r="UPB67" s="40"/>
      <c r="UPC67" s="40"/>
      <c r="UPD67" s="41"/>
      <c r="UPE67" s="42"/>
      <c r="UPF67" s="35"/>
      <c r="UPG67" s="35"/>
      <c r="UPH67" s="36"/>
      <c r="UPI67" s="37"/>
      <c r="UPJ67" s="35"/>
      <c r="UPK67" s="38"/>
      <c r="UPL67" s="39"/>
      <c r="UPM67" s="35"/>
      <c r="UPN67" s="35"/>
      <c r="UPO67" s="35"/>
      <c r="UPP67" s="40"/>
      <c r="UPQ67" s="40"/>
      <c r="UPR67" s="40"/>
      <c r="UPS67" s="40"/>
      <c r="UPT67" s="41"/>
      <c r="UPU67" s="42"/>
      <c r="UPV67" s="35"/>
      <c r="UPW67" s="35"/>
      <c r="UPX67" s="36"/>
      <c r="UPY67" s="37"/>
      <c r="UPZ67" s="35"/>
      <c r="UQA67" s="38"/>
      <c r="UQB67" s="39"/>
      <c r="UQC67" s="35"/>
      <c r="UQD67" s="35"/>
      <c r="UQE67" s="35"/>
      <c r="UQF67" s="40"/>
      <c r="UQG67" s="40"/>
      <c r="UQH67" s="40"/>
      <c r="UQI67" s="40"/>
      <c r="UQJ67" s="41"/>
      <c r="UQK67" s="42"/>
      <c r="UQL67" s="35"/>
      <c r="UQM67" s="35"/>
      <c r="UQN67" s="36"/>
      <c r="UQO67" s="37"/>
      <c r="UQP67" s="35"/>
      <c r="UQQ67" s="38"/>
      <c r="UQR67" s="39"/>
      <c r="UQS67" s="35"/>
      <c r="UQT67" s="35"/>
      <c r="UQU67" s="35"/>
      <c r="UQV67" s="40"/>
      <c r="UQW67" s="40"/>
      <c r="UQX67" s="40"/>
      <c r="UQY67" s="40"/>
      <c r="UQZ67" s="41"/>
      <c r="URA67" s="42"/>
      <c r="URB67" s="35"/>
      <c r="URC67" s="35"/>
      <c r="URD67" s="36"/>
      <c r="URE67" s="37"/>
      <c r="URF67" s="35"/>
      <c r="URG67" s="38"/>
      <c r="URH67" s="39"/>
      <c r="URI67" s="35"/>
      <c r="URJ67" s="35"/>
      <c r="URK67" s="35"/>
      <c r="URL67" s="40"/>
      <c r="URM67" s="40"/>
      <c r="URN67" s="40"/>
      <c r="URO67" s="40"/>
      <c r="URP67" s="41"/>
      <c r="URQ67" s="42"/>
      <c r="URR67" s="35"/>
      <c r="URS67" s="35"/>
      <c r="URT67" s="36"/>
      <c r="URU67" s="37"/>
      <c r="URV67" s="35"/>
      <c r="URW67" s="38"/>
      <c r="URX67" s="39"/>
      <c r="URY67" s="35"/>
      <c r="URZ67" s="35"/>
      <c r="USA67" s="35"/>
      <c r="USB67" s="40"/>
      <c r="USC67" s="40"/>
      <c r="USD67" s="40"/>
      <c r="USE67" s="40"/>
      <c r="USF67" s="41"/>
      <c r="USG67" s="42"/>
      <c r="USH67" s="35"/>
      <c r="USI67" s="35"/>
      <c r="USJ67" s="36"/>
      <c r="USK67" s="37"/>
      <c r="USL67" s="35"/>
      <c r="USM67" s="38"/>
      <c r="USN67" s="39"/>
      <c r="USO67" s="35"/>
      <c r="USP67" s="35"/>
      <c r="USQ67" s="35"/>
      <c r="USR67" s="40"/>
      <c r="USS67" s="40"/>
      <c r="UST67" s="40"/>
      <c r="USU67" s="40"/>
      <c r="USV67" s="41"/>
      <c r="USW67" s="42"/>
      <c r="USX67" s="35"/>
      <c r="USY67" s="35"/>
      <c r="USZ67" s="36"/>
      <c r="UTA67" s="37"/>
      <c r="UTB67" s="35"/>
      <c r="UTC67" s="38"/>
      <c r="UTD67" s="39"/>
      <c r="UTE67" s="35"/>
      <c r="UTF67" s="35"/>
      <c r="UTG67" s="35"/>
      <c r="UTH67" s="40"/>
      <c r="UTI67" s="40"/>
      <c r="UTJ67" s="40"/>
      <c r="UTK67" s="40"/>
      <c r="UTL67" s="41"/>
      <c r="UTM67" s="42"/>
      <c r="UTN67" s="35"/>
      <c r="UTO67" s="35"/>
      <c r="UTP67" s="36"/>
      <c r="UTQ67" s="37"/>
      <c r="UTR67" s="35"/>
      <c r="UTS67" s="38"/>
      <c r="UTT67" s="39"/>
      <c r="UTU67" s="35"/>
      <c r="UTV67" s="35"/>
      <c r="UTW67" s="35"/>
      <c r="UTX67" s="40"/>
      <c r="UTY67" s="40"/>
      <c r="UTZ67" s="40"/>
      <c r="UUA67" s="40"/>
      <c r="UUB67" s="41"/>
      <c r="UUC67" s="42"/>
      <c r="UUD67" s="35"/>
      <c r="UUE67" s="35"/>
      <c r="UUF67" s="36"/>
      <c r="UUG67" s="37"/>
      <c r="UUH67" s="35"/>
      <c r="UUI67" s="38"/>
      <c r="UUJ67" s="39"/>
      <c r="UUK67" s="35"/>
      <c r="UUL67" s="35"/>
      <c r="UUM67" s="35"/>
      <c r="UUN67" s="40"/>
      <c r="UUO67" s="40"/>
      <c r="UUP67" s="40"/>
      <c r="UUQ67" s="40"/>
      <c r="UUR67" s="41"/>
      <c r="UUS67" s="42"/>
      <c r="UUT67" s="35"/>
      <c r="UUU67" s="35"/>
      <c r="UUV67" s="36"/>
      <c r="UUW67" s="37"/>
      <c r="UUX67" s="35"/>
      <c r="UUY67" s="38"/>
      <c r="UUZ67" s="39"/>
      <c r="UVA67" s="35"/>
      <c r="UVB67" s="35"/>
      <c r="UVC67" s="35"/>
      <c r="UVD67" s="40"/>
      <c r="UVE67" s="40"/>
      <c r="UVF67" s="40"/>
      <c r="UVG67" s="40"/>
      <c r="UVH67" s="41"/>
      <c r="UVI67" s="42"/>
      <c r="UVJ67" s="35"/>
      <c r="UVK67" s="35"/>
      <c r="UVL67" s="36"/>
      <c r="UVM67" s="37"/>
      <c r="UVN67" s="35"/>
      <c r="UVO67" s="38"/>
      <c r="UVP67" s="39"/>
      <c r="UVQ67" s="35"/>
      <c r="UVR67" s="35"/>
      <c r="UVS67" s="35"/>
      <c r="UVT67" s="40"/>
      <c r="UVU67" s="40"/>
      <c r="UVV67" s="40"/>
      <c r="UVW67" s="40"/>
      <c r="UVX67" s="41"/>
      <c r="UVY67" s="42"/>
      <c r="UVZ67" s="35"/>
      <c r="UWA67" s="35"/>
      <c r="UWB67" s="36"/>
      <c r="UWC67" s="37"/>
      <c r="UWD67" s="35"/>
      <c r="UWE67" s="38"/>
      <c r="UWF67" s="39"/>
      <c r="UWG67" s="35"/>
      <c r="UWH67" s="35"/>
      <c r="UWI67" s="35"/>
      <c r="UWJ67" s="40"/>
      <c r="UWK67" s="40"/>
      <c r="UWL67" s="40"/>
      <c r="UWM67" s="40"/>
      <c r="UWN67" s="41"/>
      <c r="UWO67" s="42"/>
      <c r="UWP67" s="35"/>
      <c r="UWQ67" s="35"/>
      <c r="UWR67" s="36"/>
      <c r="UWS67" s="37"/>
      <c r="UWT67" s="35"/>
      <c r="UWU67" s="38"/>
      <c r="UWV67" s="39"/>
      <c r="UWW67" s="35"/>
      <c r="UWX67" s="35"/>
      <c r="UWY67" s="35"/>
      <c r="UWZ67" s="40"/>
      <c r="UXA67" s="40"/>
      <c r="UXB67" s="40"/>
      <c r="UXC67" s="40"/>
      <c r="UXD67" s="41"/>
      <c r="UXE67" s="42"/>
      <c r="UXF67" s="35"/>
      <c r="UXG67" s="35"/>
      <c r="UXH67" s="36"/>
      <c r="UXI67" s="37"/>
      <c r="UXJ67" s="35"/>
      <c r="UXK67" s="38"/>
      <c r="UXL67" s="39"/>
      <c r="UXM67" s="35"/>
      <c r="UXN67" s="35"/>
      <c r="UXO67" s="35"/>
      <c r="UXP67" s="40"/>
      <c r="UXQ67" s="40"/>
      <c r="UXR67" s="40"/>
      <c r="UXS67" s="40"/>
      <c r="UXT67" s="41"/>
      <c r="UXU67" s="42"/>
      <c r="UXV67" s="35"/>
      <c r="UXW67" s="35"/>
      <c r="UXX67" s="36"/>
      <c r="UXY67" s="37"/>
      <c r="UXZ67" s="35"/>
      <c r="UYA67" s="38"/>
      <c r="UYB67" s="39"/>
      <c r="UYC67" s="35"/>
      <c r="UYD67" s="35"/>
      <c r="UYE67" s="35"/>
      <c r="UYF67" s="40"/>
      <c r="UYG67" s="40"/>
      <c r="UYH67" s="40"/>
      <c r="UYI67" s="40"/>
      <c r="UYJ67" s="41"/>
      <c r="UYK67" s="42"/>
      <c r="UYL67" s="35"/>
      <c r="UYM67" s="35"/>
      <c r="UYN67" s="36"/>
      <c r="UYO67" s="37"/>
      <c r="UYP67" s="35"/>
      <c r="UYQ67" s="38"/>
      <c r="UYR67" s="39"/>
      <c r="UYS67" s="35"/>
      <c r="UYT67" s="35"/>
      <c r="UYU67" s="35"/>
      <c r="UYV67" s="40"/>
      <c r="UYW67" s="40"/>
      <c r="UYX67" s="40"/>
      <c r="UYY67" s="40"/>
      <c r="UYZ67" s="41"/>
      <c r="UZA67" s="42"/>
      <c r="UZB67" s="35"/>
      <c r="UZC67" s="35"/>
      <c r="UZD67" s="36"/>
      <c r="UZE67" s="37"/>
      <c r="UZF67" s="35"/>
      <c r="UZG67" s="38"/>
      <c r="UZH67" s="39"/>
      <c r="UZI67" s="35"/>
      <c r="UZJ67" s="35"/>
      <c r="UZK67" s="35"/>
      <c r="UZL67" s="40"/>
      <c r="UZM67" s="40"/>
      <c r="UZN67" s="40"/>
      <c r="UZO67" s="40"/>
      <c r="UZP67" s="41"/>
      <c r="UZQ67" s="42"/>
      <c r="UZR67" s="35"/>
      <c r="UZS67" s="35"/>
      <c r="UZT67" s="36"/>
      <c r="UZU67" s="37"/>
      <c r="UZV67" s="35"/>
      <c r="UZW67" s="38"/>
      <c r="UZX67" s="39"/>
      <c r="UZY67" s="35"/>
      <c r="UZZ67" s="35"/>
      <c r="VAA67" s="35"/>
      <c r="VAB67" s="40"/>
      <c r="VAC67" s="40"/>
      <c r="VAD67" s="40"/>
      <c r="VAE67" s="40"/>
      <c r="VAF67" s="41"/>
      <c r="VAG67" s="42"/>
      <c r="VAH67" s="35"/>
      <c r="VAI67" s="35"/>
      <c r="VAJ67" s="36"/>
      <c r="VAK67" s="37"/>
      <c r="VAL67" s="35"/>
      <c r="VAM67" s="38"/>
      <c r="VAN67" s="39"/>
      <c r="VAO67" s="35"/>
      <c r="VAP67" s="35"/>
      <c r="VAQ67" s="35"/>
      <c r="VAR67" s="40"/>
      <c r="VAS67" s="40"/>
      <c r="VAT67" s="40"/>
      <c r="VAU67" s="40"/>
      <c r="VAV67" s="41"/>
      <c r="VAW67" s="42"/>
      <c r="VAX67" s="35"/>
      <c r="VAY67" s="35"/>
      <c r="VAZ67" s="36"/>
      <c r="VBA67" s="37"/>
      <c r="VBB67" s="35"/>
      <c r="VBC67" s="38"/>
      <c r="VBD67" s="39"/>
      <c r="VBE67" s="35"/>
      <c r="VBF67" s="35"/>
      <c r="VBG67" s="35"/>
      <c r="VBH67" s="40"/>
      <c r="VBI67" s="40"/>
      <c r="VBJ67" s="40"/>
      <c r="VBK67" s="40"/>
      <c r="VBL67" s="41"/>
      <c r="VBM67" s="42"/>
      <c r="VBN67" s="35"/>
      <c r="VBO67" s="35"/>
      <c r="VBP67" s="36"/>
      <c r="VBQ67" s="37"/>
      <c r="VBR67" s="35"/>
      <c r="VBS67" s="38"/>
      <c r="VBT67" s="39"/>
      <c r="VBU67" s="35"/>
      <c r="VBV67" s="35"/>
      <c r="VBW67" s="35"/>
      <c r="VBX67" s="40"/>
      <c r="VBY67" s="40"/>
      <c r="VBZ67" s="40"/>
      <c r="VCA67" s="40"/>
      <c r="VCB67" s="41"/>
      <c r="VCC67" s="42"/>
      <c r="VCD67" s="35"/>
      <c r="VCE67" s="35"/>
      <c r="VCF67" s="36"/>
      <c r="VCG67" s="37"/>
      <c r="VCH67" s="35"/>
      <c r="VCI67" s="38"/>
      <c r="VCJ67" s="39"/>
      <c r="VCK67" s="35"/>
      <c r="VCL67" s="35"/>
      <c r="VCM67" s="35"/>
      <c r="VCN67" s="40"/>
      <c r="VCO67" s="40"/>
      <c r="VCP67" s="40"/>
      <c r="VCQ67" s="40"/>
      <c r="VCR67" s="41"/>
      <c r="VCS67" s="42"/>
      <c r="VCT67" s="35"/>
      <c r="VCU67" s="35"/>
      <c r="VCV67" s="36"/>
      <c r="VCW67" s="37"/>
      <c r="VCX67" s="35"/>
      <c r="VCY67" s="38"/>
      <c r="VCZ67" s="39"/>
      <c r="VDA67" s="35"/>
      <c r="VDB67" s="35"/>
      <c r="VDC67" s="35"/>
      <c r="VDD67" s="40"/>
      <c r="VDE67" s="40"/>
      <c r="VDF67" s="40"/>
      <c r="VDG67" s="40"/>
      <c r="VDH67" s="41"/>
      <c r="VDI67" s="42"/>
      <c r="VDJ67" s="35"/>
      <c r="VDK67" s="35"/>
      <c r="VDL67" s="36"/>
      <c r="VDM67" s="37"/>
      <c r="VDN67" s="35"/>
      <c r="VDO67" s="38"/>
      <c r="VDP67" s="39"/>
      <c r="VDQ67" s="35"/>
      <c r="VDR67" s="35"/>
      <c r="VDS67" s="35"/>
      <c r="VDT67" s="40"/>
      <c r="VDU67" s="40"/>
      <c r="VDV67" s="40"/>
      <c r="VDW67" s="40"/>
      <c r="VDX67" s="41"/>
      <c r="VDY67" s="42"/>
      <c r="VDZ67" s="35"/>
      <c r="VEA67" s="35"/>
      <c r="VEB67" s="36"/>
      <c r="VEC67" s="37"/>
      <c r="VED67" s="35"/>
      <c r="VEE67" s="38"/>
      <c r="VEF67" s="39"/>
      <c r="VEG67" s="35"/>
      <c r="VEH67" s="35"/>
      <c r="VEI67" s="35"/>
      <c r="VEJ67" s="40"/>
      <c r="VEK67" s="40"/>
      <c r="VEL67" s="40"/>
      <c r="VEM67" s="40"/>
      <c r="VEN67" s="41"/>
      <c r="VEO67" s="42"/>
      <c r="VEP67" s="35"/>
      <c r="VEQ67" s="35"/>
      <c r="VER67" s="36"/>
      <c r="VES67" s="37"/>
      <c r="VET67" s="35"/>
      <c r="VEU67" s="38"/>
      <c r="VEV67" s="39"/>
      <c r="VEW67" s="35"/>
      <c r="VEX67" s="35"/>
      <c r="VEY67" s="35"/>
      <c r="VEZ67" s="40"/>
      <c r="VFA67" s="40"/>
      <c r="VFB67" s="40"/>
      <c r="VFC67" s="40"/>
      <c r="VFD67" s="41"/>
      <c r="VFE67" s="42"/>
      <c r="VFF67" s="35"/>
      <c r="VFG67" s="35"/>
      <c r="VFH67" s="36"/>
      <c r="VFI67" s="37"/>
      <c r="VFJ67" s="35"/>
      <c r="VFK67" s="38"/>
      <c r="VFL67" s="39"/>
      <c r="VFM67" s="35"/>
      <c r="VFN67" s="35"/>
      <c r="VFO67" s="35"/>
      <c r="VFP67" s="40"/>
      <c r="VFQ67" s="40"/>
      <c r="VFR67" s="40"/>
      <c r="VFS67" s="40"/>
      <c r="VFT67" s="41"/>
      <c r="VFU67" s="42"/>
      <c r="VFV67" s="35"/>
      <c r="VFW67" s="35"/>
      <c r="VFX67" s="36"/>
      <c r="VFY67" s="37"/>
      <c r="VFZ67" s="35"/>
      <c r="VGA67" s="38"/>
      <c r="VGB67" s="39"/>
      <c r="VGC67" s="35"/>
      <c r="VGD67" s="35"/>
      <c r="VGE67" s="35"/>
      <c r="VGF67" s="40"/>
      <c r="VGG67" s="40"/>
      <c r="VGH67" s="40"/>
      <c r="VGI67" s="40"/>
      <c r="VGJ67" s="41"/>
      <c r="VGK67" s="42"/>
      <c r="VGL67" s="35"/>
      <c r="VGM67" s="35"/>
      <c r="VGN67" s="36"/>
      <c r="VGO67" s="37"/>
      <c r="VGP67" s="35"/>
      <c r="VGQ67" s="38"/>
      <c r="VGR67" s="39"/>
      <c r="VGS67" s="35"/>
      <c r="VGT67" s="35"/>
      <c r="VGU67" s="35"/>
      <c r="VGV67" s="40"/>
      <c r="VGW67" s="40"/>
      <c r="VGX67" s="40"/>
      <c r="VGY67" s="40"/>
      <c r="VGZ67" s="41"/>
      <c r="VHA67" s="42"/>
      <c r="VHB67" s="35"/>
      <c r="VHC67" s="35"/>
      <c r="VHD67" s="36"/>
      <c r="VHE67" s="37"/>
      <c r="VHF67" s="35"/>
      <c r="VHG67" s="38"/>
      <c r="VHH67" s="39"/>
      <c r="VHI67" s="35"/>
      <c r="VHJ67" s="35"/>
      <c r="VHK67" s="35"/>
      <c r="VHL67" s="40"/>
      <c r="VHM67" s="40"/>
      <c r="VHN67" s="40"/>
      <c r="VHO67" s="40"/>
      <c r="VHP67" s="41"/>
      <c r="VHQ67" s="42"/>
      <c r="VHR67" s="35"/>
      <c r="VHS67" s="35"/>
      <c r="VHT67" s="36"/>
      <c r="VHU67" s="37"/>
      <c r="VHV67" s="35"/>
      <c r="VHW67" s="38"/>
      <c r="VHX67" s="39"/>
      <c r="VHY67" s="35"/>
      <c r="VHZ67" s="35"/>
      <c r="VIA67" s="35"/>
      <c r="VIB67" s="40"/>
      <c r="VIC67" s="40"/>
      <c r="VID67" s="40"/>
      <c r="VIE67" s="40"/>
      <c r="VIF67" s="41"/>
      <c r="VIG67" s="42"/>
      <c r="VIH67" s="35"/>
      <c r="VII67" s="35"/>
      <c r="VIJ67" s="36"/>
      <c r="VIK67" s="37"/>
      <c r="VIL67" s="35"/>
      <c r="VIM67" s="38"/>
      <c r="VIN67" s="39"/>
      <c r="VIO67" s="35"/>
      <c r="VIP67" s="35"/>
      <c r="VIQ67" s="35"/>
      <c r="VIR67" s="40"/>
      <c r="VIS67" s="40"/>
      <c r="VIT67" s="40"/>
      <c r="VIU67" s="40"/>
      <c r="VIV67" s="41"/>
      <c r="VIW67" s="42"/>
      <c r="VIX67" s="35"/>
      <c r="VIY67" s="35"/>
      <c r="VIZ67" s="36"/>
      <c r="VJA67" s="37"/>
      <c r="VJB67" s="35"/>
      <c r="VJC67" s="38"/>
      <c r="VJD67" s="39"/>
      <c r="VJE67" s="35"/>
      <c r="VJF67" s="35"/>
      <c r="VJG67" s="35"/>
      <c r="VJH67" s="40"/>
      <c r="VJI67" s="40"/>
      <c r="VJJ67" s="40"/>
      <c r="VJK67" s="40"/>
      <c r="VJL67" s="41"/>
      <c r="VJM67" s="42"/>
      <c r="VJN67" s="35"/>
      <c r="VJO67" s="35"/>
      <c r="VJP67" s="36"/>
      <c r="VJQ67" s="37"/>
      <c r="VJR67" s="35"/>
      <c r="VJS67" s="38"/>
      <c r="VJT67" s="39"/>
      <c r="VJU67" s="35"/>
      <c r="VJV67" s="35"/>
      <c r="VJW67" s="35"/>
      <c r="VJX67" s="40"/>
      <c r="VJY67" s="40"/>
      <c r="VJZ67" s="40"/>
      <c r="VKA67" s="40"/>
      <c r="VKB67" s="41"/>
      <c r="VKC67" s="42"/>
      <c r="VKD67" s="35"/>
      <c r="VKE67" s="35"/>
      <c r="VKF67" s="36"/>
      <c r="VKG67" s="37"/>
      <c r="VKH67" s="35"/>
      <c r="VKI67" s="38"/>
      <c r="VKJ67" s="39"/>
      <c r="VKK67" s="35"/>
      <c r="VKL67" s="35"/>
      <c r="VKM67" s="35"/>
      <c r="VKN67" s="40"/>
      <c r="VKO67" s="40"/>
      <c r="VKP67" s="40"/>
      <c r="VKQ67" s="40"/>
      <c r="VKR67" s="41"/>
      <c r="VKS67" s="42"/>
      <c r="VKT67" s="35"/>
      <c r="VKU67" s="35"/>
      <c r="VKV67" s="36"/>
      <c r="VKW67" s="37"/>
      <c r="VKX67" s="35"/>
      <c r="VKY67" s="38"/>
      <c r="VKZ67" s="39"/>
      <c r="VLA67" s="35"/>
      <c r="VLB67" s="35"/>
      <c r="VLC67" s="35"/>
      <c r="VLD67" s="40"/>
      <c r="VLE67" s="40"/>
      <c r="VLF67" s="40"/>
      <c r="VLG67" s="40"/>
      <c r="VLH67" s="41"/>
      <c r="VLI67" s="42"/>
      <c r="VLJ67" s="35"/>
      <c r="VLK67" s="35"/>
      <c r="VLL67" s="36"/>
      <c r="VLM67" s="37"/>
      <c r="VLN67" s="35"/>
      <c r="VLO67" s="38"/>
      <c r="VLP67" s="39"/>
      <c r="VLQ67" s="35"/>
      <c r="VLR67" s="35"/>
      <c r="VLS67" s="35"/>
      <c r="VLT67" s="40"/>
      <c r="VLU67" s="40"/>
      <c r="VLV67" s="40"/>
      <c r="VLW67" s="40"/>
      <c r="VLX67" s="41"/>
      <c r="VLY67" s="42"/>
      <c r="VLZ67" s="35"/>
      <c r="VMA67" s="35"/>
      <c r="VMB67" s="36"/>
      <c r="VMC67" s="37"/>
      <c r="VMD67" s="35"/>
      <c r="VME67" s="38"/>
      <c r="VMF67" s="39"/>
      <c r="VMG67" s="35"/>
      <c r="VMH67" s="35"/>
      <c r="VMI67" s="35"/>
      <c r="VMJ67" s="40"/>
      <c r="VMK67" s="40"/>
      <c r="VML67" s="40"/>
      <c r="VMM67" s="40"/>
      <c r="VMN67" s="41"/>
      <c r="VMO67" s="42"/>
      <c r="VMP67" s="35"/>
      <c r="VMQ67" s="35"/>
      <c r="VMR67" s="36"/>
      <c r="VMS67" s="37"/>
      <c r="VMT67" s="35"/>
      <c r="VMU67" s="38"/>
      <c r="VMV67" s="39"/>
      <c r="VMW67" s="35"/>
      <c r="VMX67" s="35"/>
      <c r="VMY67" s="35"/>
      <c r="VMZ67" s="40"/>
      <c r="VNA67" s="40"/>
      <c r="VNB67" s="40"/>
      <c r="VNC67" s="40"/>
      <c r="VND67" s="41"/>
      <c r="VNE67" s="42"/>
      <c r="VNF67" s="35"/>
      <c r="VNG67" s="35"/>
      <c r="VNH67" s="36"/>
      <c r="VNI67" s="37"/>
      <c r="VNJ67" s="35"/>
      <c r="VNK67" s="38"/>
      <c r="VNL67" s="39"/>
      <c r="VNM67" s="35"/>
      <c r="VNN67" s="35"/>
      <c r="VNO67" s="35"/>
      <c r="VNP67" s="40"/>
      <c r="VNQ67" s="40"/>
      <c r="VNR67" s="40"/>
      <c r="VNS67" s="40"/>
      <c r="VNT67" s="41"/>
      <c r="VNU67" s="42"/>
      <c r="VNV67" s="35"/>
      <c r="VNW67" s="35"/>
      <c r="VNX67" s="36"/>
      <c r="VNY67" s="37"/>
      <c r="VNZ67" s="35"/>
      <c r="VOA67" s="38"/>
      <c r="VOB67" s="39"/>
      <c r="VOC67" s="35"/>
      <c r="VOD67" s="35"/>
      <c r="VOE67" s="35"/>
      <c r="VOF67" s="40"/>
      <c r="VOG67" s="40"/>
      <c r="VOH67" s="40"/>
      <c r="VOI67" s="40"/>
      <c r="VOJ67" s="41"/>
      <c r="VOK67" s="42"/>
      <c r="VOL67" s="35"/>
      <c r="VOM67" s="35"/>
      <c r="VON67" s="36"/>
      <c r="VOO67" s="37"/>
      <c r="VOP67" s="35"/>
      <c r="VOQ67" s="38"/>
      <c r="VOR67" s="39"/>
      <c r="VOS67" s="35"/>
      <c r="VOT67" s="35"/>
      <c r="VOU67" s="35"/>
      <c r="VOV67" s="40"/>
      <c r="VOW67" s="40"/>
      <c r="VOX67" s="40"/>
      <c r="VOY67" s="40"/>
      <c r="VOZ67" s="41"/>
      <c r="VPA67" s="42"/>
      <c r="VPB67" s="35"/>
      <c r="VPC67" s="35"/>
      <c r="VPD67" s="36"/>
      <c r="VPE67" s="37"/>
      <c r="VPF67" s="35"/>
      <c r="VPG67" s="38"/>
      <c r="VPH67" s="39"/>
      <c r="VPI67" s="35"/>
      <c r="VPJ67" s="35"/>
      <c r="VPK67" s="35"/>
      <c r="VPL67" s="40"/>
      <c r="VPM67" s="40"/>
      <c r="VPN67" s="40"/>
      <c r="VPO67" s="40"/>
      <c r="VPP67" s="41"/>
      <c r="VPQ67" s="42"/>
      <c r="VPR67" s="35"/>
      <c r="VPS67" s="35"/>
      <c r="VPT67" s="36"/>
      <c r="VPU67" s="37"/>
      <c r="VPV67" s="35"/>
      <c r="VPW67" s="38"/>
      <c r="VPX67" s="39"/>
      <c r="VPY67" s="35"/>
      <c r="VPZ67" s="35"/>
      <c r="VQA67" s="35"/>
      <c r="VQB67" s="40"/>
      <c r="VQC67" s="40"/>
      <c r="VQD67" s="40"/>
      <c r="VQE67" s="40"/>
      <c r="VQF67" s="41"/>
      <c r="VQG67" s="42"/>
      <c r="VQH67" s="35"/>
      <c r="VQI67" s="35"/>
      <c r="VQJ67" s="36"/>
      <c r="VQK67" s="37"/>
      <c r="VQL67" s="35"/>
      <c r="VQM67" s="38"/>
      <c r="VQN67" s="39"/>
      <c r="VQO67" s="35"/>
      <c r="VQP67" s="35"/>
      <c r="VQQ67" s="35"/>
      <c r="VQR67" s="40"/>
      <c r="VQS67" s="40"/>
      <c r="VQT67" s="40"/>
      <c r="VQU67" s="40"/>
      <c r="VQV67" s="41"/>
      <c r="VQW67" s="42"/>
      <c r="VQX67" s="35"/>
      <c r="VQY67" s="35"/>
      <c r="VQZ67" s="36"/>
      <c r="VRA67" s="37"/>
      <c r="VRB67" s="35"/>
      <c r="VRC67" s="38"/>
      <c r="VRD67" s="39"/>
      <c r="VRE67" s="35"/>
      <c r="VRF67" s="35"/>
      <c r="VRG67" s="35"/>
      <c r="VRH67" s="40"/>
      <c r="VRI67" s="40"/>
      <c r="VRJ67" s="40"/>
      <c r="VRK67" s="40"/>
      <c r="VRL67" s="41"/>
      <c r="VRM67" s="42"/>
      <c r="VRN67" s="35"/>
      <c r="VRO67" s="35"/>
      <c r="VRP67" s="36"/>
      <c r="VRQ67" s="37"/>
      <c r="VRR67" s="35"/>
      <c r="VRS67" s="38"/>
      <c r="VRT67" s="39"/>
      <c r="VRU67" s="35"/>
      <c r="VRV67" s="35"/>
      <c r="VRW67" s="35"/>
      <c r="VRX67" s="40"/>
      <c r="VRY67" s="40"/>
      <c r="VRZ67" s="40"/>
      <c r="VSA67" s="40"/>
      <c r="VSB67" s="41"/>
      <c r="VSC67" s="42"/>
      <c r="VSD67" s="35"/>
      <c r="VSE67" s="35"/>
      <c r="VSF67" s="36"/>
      <c r="VSG67" s="37"/>
      <c r="VSH67" s="35"/>
      <c r="VSI67" s="38"/>
      <c r="VSJ67" s="39"/>
      <c r="VSK67" s="35"/>
      <c r="VSL67" s="35"/>
      <c r="VSM67" s="35"/>
      <c r="VSN67" s="40"/>
      <c r="VSO67" s="40"/>
      <c r="VSP67" s="40"/>
      <c r="VSQ67" s="40"/>
      <c r="VSR67" s="41"/>
      <c r="VSS67" s="42"/>
      <c r="VST67" s="35"/>
      <c r="VSU67" s="35"/>
      <c r="VSV67" s="36"/>
      <c r="VSW67" s="37"/>
      <c r="VSX67" s="35"/>
      <c r="VSY67" s="38"/>
      <c r="VSZ67" s="39"/>
      <c r="VTA67" s="35"/>
      <c r="VTB67" s="35"/>
      <c r="VTC67" s="35"/>
      <c r="VTD67" s="40"/>
      <c r="VTE67" s="40"/>
      <c r="VTF67" s="40"/>
      <c r="VTG67" s="40"/>
      <c r="VTH67" s="41"/>
      <c r="VTI67" s="42"/>
      <c r="VTJ67" s="35"/>
      <c r="VTK67" s="35"/>
      <c r="VTL67" s="36"/>
      <c r="VTM67" s="37"/>
      <c r="VTN67" s="35"/>
      <c r="VTO67" s="38"/>
      <c r="VTP67" s="39"/>
      <c r="VTQ67" s="35"/>
      <c r="VTR67" s="35"/>
      <c r="VTS67" s="35"/>
      <c r="VTT67" s="40"/>
      <c r="VTU67" s="40"/>
      <c r="VTV67" s="40"/>
      <c r="VTW67" s="40"/>
      <c r="VTX67" s="41"/>
      <c r="VTY67" s="42"/>
      <c r="VTZ67" s="35"/>
      <c r="VUA67" s="35"/>
      <c r="VUB67" s="36"/>
      <c r="VUC67" s="37"/>
      <c r="VUD67" s="35"/>
      <c r="VUE67" s="38"/>
      <c r="VUF67" s="39"/>
      <c r="VUG67" s="35"/>
      <c r="VUH67" s="35"/>
      <c r="VUI67" s="35"/>
      <c r="VUJ67" s="40"/>
      <c r="VUK67" s="40"/>
      <c r="VUL67" s="40"/>
      <c r="VUM67" s="40"/>
      <c r="VUN67" s="41"/>
      <c r="VUO67" s="42"/>
      <c r="VUP67" s="35"/>
      <c r="VUQ67" s="35"/>
      <c r="VUR67" s="36"/>
      <c r="VUS67" s="37"/>
      <c r="VUT67" s="35"/>
      <c r="VUU67" s="38"/>
      <c r="VUV67" s="39"/>
      <c r="VUW67" s="35"/>
      <c r="VUX67" s="35"/>
      <c r="VUY67" s="35"/>
      <c r="VUZ67" s="40"/>
      <c r="VVA67" s="40"/>
      <c r="VVB67" s="40"/>
      <c r="VVC67" s="40"/>
      <c r="VVD67" s="41"/>
      <c r="VVE67" s="42"/>
      <c r="VVF67" s="35"/>
      <c r="VVG67" s="35"/>
      <c r="VVH67" s="36"/>
      <c r="VVI67" s="37"/>
      <c r="VVJ67" s="35"/>
      <c r="VVK67" s="38"/>
      <c r="VVL67" s="39"/>
      <c r="VVM67" s="35"/>
      <c r="VVN67" s="35"/>
      <c r="VVO67" s="35"/>
      <c r="VVP67" s="40"/>
      <c r="VVQ67" s="40"/>
      <c r="VVR67" s="40"/>
      <c r="VVS67" s="40"/>
      <c r="VVT67" s="41"/>
      <c r="VVU67" s="42"/>
      <c r="VVV67" s="35"/>
      <c r="VVW67" s="35"/>
      <c r="VVX67" s="36"/>
      <c r="VVY67" s="37"/>
      <c r="VVZ67" s="35"/>
      <c r="VWA67" s="38"/>
      <c r="VWB67" s="39"/>
      <c r="VWC67" s="35"/>
      <c r="VWD67" s="35"/>
      <c r="VWE67" s="35"/>
      <c r="VWF67" s="40"/>
      <c r="VWG67" s="40"/>
      <c r="VWH67" s="40"/>
      <c r="VWI67" s="40"/>
      <c r="VWJ67" s="41"/>
      <c r="VWK67" s="42"/>
      <c r="VWL67" s="35"/>
      <c r="VWM67" s="35"/>
      <c r="VWN67" s="36"/>
      <c r="VWO67" s="37"/>
      <c r="VWP67" s="35"/>
      <c r="VWQ67" s="38"/>
      <c r="VWR67" s="39"/>
      <c r="VWS67" s="35"/>
      <c r="VWT67" s="35"/>
      <c r="VWU67" s="35"/>
      <c r="VWV67" s="40"/>
      <c r="VWW67" s="40"/>
      <c r="VWX67" s="40"/>
      <c r="VWY67" s="40"/>
      <c r="VWZ67" s="41"/>
      <c r="VXA67" s="42"/>
      <c r="VXB67" s="35"/>
      <c r="VXC67" s="35"/>
      <c r="VXD67" s="36"/>
      <c r="VXE67" s="37"/>
      <c r="VXF67" s="35"/>
      <c r="VXG67" s="38"/>
      <c r="VXH67" s="39"/>
      <c r="VXI67" s="35"/>
      <c r="VXJ67" s="35"/>
      <c r="VXK67" s="35"/>
      <c r="VXL67" s="40"/>
      <c r="VXM67" s="40"/>
      <c r="VXN67" s="40"/>
      <c r="VXO67" s="40"/>
      <c r="VXP67" s="41"/>
      <c r="VXQ67" s="42"/>
      <c r="VXR67" s="35"/>
      <c r="VXS67" s="35"/>
      <c r="VXT67" s="36"/>
      <c r="VXU67" s="37"/>
      <c r="VXV67" s="35"/>
      <c r="VXW67" s="38"/>
      <c r="VXX67" s="39"/>
      <c r="VXY67" s="35"/>
      <c r="VXZ67" s="35"/>
      <c r="VYA67" s="35"/>
      <c r="VYB67" s="40"/>
      <c r="VYC67" s="40"/>
      <c r="VYD67" s="40"/>
      <c r="VYE67" s="40"/>
      <c r="VYF67" s="41"/>
      <c r="VYG67" s="42"/>
      <c r="VYH67" s="35"/>
      <c r="VYI67" s="35"/>
      <c r="VYJ67" s="36"/>
      <c r="VYK67" s="37"/>
      <c r="VYL67" s="35"/>
      <c r="VYM67" s="38"/>
      <c r="VYN67" s="39"/>
      <c r="VYO67" s="35"/>
      <c r="VYP67" s="35"/>
      <c r="VYQ67" s="35"/>
      <c r="VYR67" s="40"/>
      <c r="VYS67" s="40"/>
      <c r="VYT67" s="40"/>
      <c r="VYU67" s="40"/>
      <c r="VYV67" s="41"/>
      <c r="VYW67" s="42"/>
      <c r="VYX67" s="35"/>
      <c r="VYY67" s="35"/>
      <c r="VYZ67" s="36"/>
      <c r="VZA67" s="37"/>
      <c r="VZB67" s="35"/>
      <c r="VZC67" s="38"/>
      <c r="VZD67" s="39"/>
      <c r="VZE67" s="35"/>
      <c r="VZF67" s="35"/>
      <c r="VZG67" s="35"/>
      <c r="VZH67" s="40"/>
      <c r="VZI67" s="40"/>
      <c r="VZJ67" s="40"/>
      <c r="VZK67" s="40"/>
      <c r="VZL67" s="41"/>
      <c r="VZM67" s="42"/>
      <c r="VZN67" s="35"/>
      <c r="VZO67" s="35"/>
      <c r="VZP67" s="36"/>
      <c r="VZQ67" s="37"/>
      <c r="VZR67" s="35"/>
      <c r="VZS67" s="38"/>
      <c r="VZT67" s="39"/>
      <c r="VZU67" s="35"/>
      <c r="VZV67" s="35"/>
      <c r="VZW67" s="35"/>
      <c r="VZX67" s="40"/>
      <c r="VZY67" s="40"/>
      <c r="VZZ67" s="40"/>
      <c r="WAA67" s="40"/>
      <c r="WAB67" s="41"/>
      <c r="WAC67" s="42"/>
      <c r="WAD67" s="35"/>
      <c r="WAE67" s="35"/>
      <c r="WAF67" s="36"/>
      <c r="WAG67" s="37"/>
      <c r="WAH67" s="35"/>
      <c r="WAI67" s="38"/>
      <c r="WAJ67" s="39"/>
      <c r="WAK67" s="35"/>
      <c r="WAL67" s="35"/>
      <c r="WAM67" s="35"/>
      <c r="WAN67" s="40"/>
      <c r="WAO67" s="40"/>
      <c r="WAP67" s="40"/>
      <c r="WAQ67" s="40"/>
      <c r="WAR67" s="41"/>
      <c r="WAS67" s="42"/>
      <c r="WAT67" s="35"/>
      <c r="WAU67" s="35"/>
      <c r="WAV67" s="36"/>
      <c r="WAW67" s="37"/>
      <c r="WAX67" s="35"/>
      <c r="WAY67" s="38"/>
      <c r="WAZ67" s="39"/>
      <c r="WBA67" s="35"/>
      <c r="WBB67" s="35"/>
      <c r="WBC67" s="35"/>
      <c r="WBD67" s="40"/>
      <c r="WBE67" s="40"/>
      <c r="WBF67" s="40"/>
      <c r="WBG67" s="40"/>
      <c r="WBH67" s="41"/>
      <c r="WBI67" s="42"/>
      <c r="WBJ67" s="35"/>
      <c r="WBK67" s="35"/>
      <c r="WBL67" s="36"/>
      <c r="WBM67" s="37"/>
      <c r="WBN67" s="35"/>
      <c r="WBO67" s="38"/>
      <c r="WBP67" s="39"/>
      <c r="WBQ67" s="35"/>
      <c r="WBR67" s="35"/>
      <c r="WBS67" s="35"/>
      <c r="WBT67" s="40"/>
      <c r="WBU67" s="40"/>
      <c r="WBV67" s="40"/>
      <c r="WBW67" s="40"/>
      <c r="WBX67" s="41"/>
      <c r="WBY67" s="42"/>
      <c r="WBZ67" s="35"/>
      <c r="WCA67" s="35"/>
      <c r="WCB67" s="36"/>
      <c r="WCC67" s="37"/>
      <c r="WCD67" s="35"/>
      <c r="WCE67" s="38"/>
      <c r="WCF67" s="39"/>
      <c r="WCG67" s="35"/>
      <c r="WCH67" s="35"/>
      <c r="WCI67" s="35"/>
      <c r="WCJ67" s="40"/>
      <c r="WCK67" s="40"/>
      <c r="WCL67" s="40"/>
      <c r="WCM67" s="40"/>
      <c r="WCN67" s="41"/>
      <c r="WCO67" s="42"/>
      <c r="WCP67" s="35"/>
      <c r="WCQ67" s="35"/>
      <c r="WCR67" s="36"/>
      <c r="WCS67" s="37"/>
      <c r="WCT67" s="35"/>
      <c r="WCU67" s="38"/>
      <c r="WCV67" s="39"/>
      <c r="WCW67" s="35"/>
      <c r="WCX67" s="35"/>
      <c r="WCY67" s="35"/>
      <c r="WCZ67" s="40"/>
      <c r="WDA67" s="40"/>
      <c r="WDB67" s="40"/>
      <c r="WDC67" s="40"/>
      <c r="WDD67" s="41"/>
      <c r="WDE67" s="42"/>
      <c r="WDF67" s="35"/>
      <c r="WDG67" s="35"/>
      <c r="WDH67" s="36"/>
      <c r="WDI67" s="37"/>
      <c r="WDJ67" s="35"/>
      <c r="WDK67" s="38"/>
      <c r="WDL67" s="39"/>
      <c r="WDM67" s="35"/>
      <c r="WDN67" s="35"/>
      <c r="WDO67" s="35"/>
      <c r="WDP67" s="40"/>
      <c r="WDQ67" s="40"/>
      <c r="WDR67" s="40"/>
      <c r="WDS67" s="40"/>
      <c r="WDT67" s="41"/>
      <c r="WDU67" s="42"/>
      <c r="WDV67" s="35"/>
      <c r="WDW67" s="35"/>
      <c r="WDX67" s="36"/>
      <c r="WDY67" s="37"/>
      <c r="WDZ67" s="35"/>
      <c r="WEA67" s="38"/>
      <c r="WEB67" s="39"/>
      <c r="WEC67" s="35"/>
      <c r="WED67" s="35"/>
      <c r="WEE67" s="35"/>
      <c r="WEF67" s="40"/>
      <c r="WEG67" s="40"/>
      <c r="WEH67" s="40"/>
      <c r="WEI67" s="40"/>
      <c r="WEJ67" s="41"/>
      <c r="WEK67" s="42"/>
      <c r="WEL67" s="35"/>
      <c r="WEM67" s="35"/>
      <c r="WEN67" s="36"/>
      <c r="WEO67" s="37"/>
      <c r="WEP67" s="35"/>
      <c r="WEQ67" s="38"/>
      <c r="WER67" s="39"/>
      <c r="WES67" s="35"/>
      <c r="WET67" s="35"/>
      <c r="WEU67" s="35"/>
      <c r="WEV67" s="40"/>
      <c r="WEW67" s="40"/>
      <c r="WEX67" s="40"/>
      <c r="WEY67" s="40"/>
      <c r="WEZ67" s="41"/>
      <c r="WFA67" s="42"/>
      <c r="WFB67" s="35"/>
      <c r="WFC67" s="35"/>
      <c r="WFD67" s="36"/>
      <c r="WFE67" s="37"/>
      <c r="WFF67" s="35"/>
      <c r="WFG67" s="38"/>
      <c r="WFH67" s="39"/>
      <c r="WFI67" s="35"/>
      <c r="WFJ67" s="35"/>
      <c r="WFK67" s="35"/>
      <c r="WFL67" s="40"/>
      <c r="WFM67" s="40"/>
      <c r="WFN67" s="40"/>
      <c r="WFO67" s="40"/>
      <c r="WFP67" s="41"/>
      <c r="WFQ67" s="42"/>
      <c r="WFR67" s="35"/>
      <c r="WFS67" s="35"/>
      <c r="WFT67" s="36"/>
      <c r="WFU67" s="37"/>
      <c r="WFV67" s="35"/>
      <c r="WFW67" s="38"/>
      <c r="WFX67" s="39"/>
      <c r="WFY67" s="35"/>
      <c r="WFZ67" s="35"/>
      <c r="WGA67" s="35"/>
      <c r="WGB67" s="40"/>
      <c r="WGC67" s="40"/>
      <c r="WGD67" s="40"/>
      <c r="WGE67" s="40"/>
      <c r="WGF67" s="41"/>
      <c r="WGG67" s="42"/>
      <c r="WGH67" s="35"/>
      <c r="WGI67" s="35"/>
      <c r="WGJ67" s="36"/>
      <c r="WGK67" s="37"/>
      <c r="WGL67" s="35"/>
      <c r="WGM67" s="38"/>
      <c r="WGN67" s="39"/>
      <c r="WGO67" s="35"/>
      <c r="WGP67" s="35"/>
      <c r="WGQ67" s="35"/>
      <c r="WGR67" s="40"/>
      <c r="WGS67" s="40"/>
      <c r="WGT67" s="40"/>
      <c r="WGU67" s="40"/>
      <c r="WGV67" s="41"/>
      <c r="WGW67" s="42"/>
      <c r="WGX67" s="35"/>
      <c r="WGY67" s="35"/>
      <c r="WGZ67" s="36"/>
      <c r="WHA67" s="37"/>
      <c r="WHB67" s="35"/>
      <c r="WHC67" s="38"/>
      <c r="WHD67" s="39"/>
      <c r="WHE67" s="35"/>
      <c r="WHF67" s="35"/>
      <c r="WHG67" s="35"/>
      <c r="WHH67" s="40"/>
      <c r="WHI67" s="40"/>
      <c r="WHJ67" s="40"/>
      <c r="WHK67" s="40"/>
      <c r="WHL67" s="41"/>
      <c r="WHM67" s="42"/>
      <c r="WHN67" s="35"/>
      <c r="WHO67" s="35"/>
      <c r="WHP67" s="36"/>
      <c r="WHQ67" s="37"/>
      <c r="WHR67" s="35"/>
      <c r="WHS67" s="38"/>
      <c r="WHT67" s="39"/>
      <c r="WHU67" s="35"/>
      <c r="WHV67" s="35"/>
      <c r="WHW67" s="35"/>
      <c r="WHX67" s="40"/>
      <c r="WHY67" s="40"/>
      <c r="WHZ67" s="40"/>
      <c r="WIA67" s="40"/>
      <c r="WIB67" s="41"/>
      <c r="WIC67" s="42"/>
      <c r="WID67" s="35"/>
      <c r="WIE67" s="35"/>
      <c r="WIF67" s="36"/>
      <c r="WIG67" s="37"/>
      <c r="WIH67" s="35"/>
      <c r="WII67" s="38"/>
      <c r="WIJ67" s="39"/>
      <c r="WIK67" s="35"/>
      <c r="WIL67" s="35"/>
      <c r="WIM67" s="35"/>
      <c r="WIN67" s="40"/>
      <c r="WIO67" s="40"/>
      <c r="WIP67" s="40"/>
      <c r="WIQ67" s="40"/>
      <c r="WIR67" s="41"/>
      <c r="WIS67" s="42"/>
      <c r="WIT67" s="35"/>
      <c r="WIU67" s="35"/>
      <c r="WIV67" s="36"/>
      <c r="WIW67" s="37"/>
      <c r="WIX67" s="35"/>
      <c r="WIY67" s="38"/>
      <c r="WIZ67" s="39"/>
      <c r="WJA67" s="35"/>
      <c r="WJB67" s="35"/>
      <c r="WJC67" s="35"/>
      <c r="WJD67" s="40"/>
      <c r="WJE67" s="40"/>
      <c r="WJF67" s="40"/>
      <c r="WJG67" s="40"/>
      <c r="WJH67" s="41"/>
      <c r="WJI67" s="42"/>
      <c r="WJJ67" s="35"/>
      <c r="WJK67" s="35"/>
      <c r="WJL67" s="36"/>
      <c r="WJM67" s="37"/>
      <c r="WJN67" s="35"/>
      <c r="WJO67" s="38"/>
      <c r="WJP67" s="39"/>
      <c r="WJQ67" s="35"/>
      <c r="WJR67" s="35"/>
      <c r="WJS67" s="35"/>
      <c r="WJT67" s="40"/>
      <c r="WJU67" s="40"/>
      <c r="WJV67" s="40"/>
      <c r="WJW67" s="40"/>
      <c r="WJX67" s="41"/>
      <c r="WJY67" s="42"/>
      <c r="WJZ67" s="35"/>
      <c r="WKA67" s="35"/>
      <c r="WKB67" s="36"/>
      <c r="WKC67" s="37"/>
      <c r="WKD67" s="35"/>
      <c r="WKE67" s="38"/>
      <c r="WKF67" s="39"/>
      <c r="WKG67" s="35"/>
      <c r="WKH67" s="35"/>
      <c r="WKI67" s="35"/>
      <c r="WKJ67" s="40"/>
      <c r="WKK67" s="40"/>
      <c r="WKL67" s="40"/>
      <c r="WKM67" s="40"/>
      <c r="WKN67" s="41"/>
      <c r="WKO67" s="42"/>
      <c r="WKP67" s="35"/>
      <c r="WKQ67" s="35"/>
      <c r="WKR67" s="36"/>
      <c r="WKS67" s="37"/>
      <c r="WKT67" s="35"/>
      <c r="WKU67" s="38"/>
      <c r="WKV67" s="39"/>
      <c r="WKW67" s="35"/>
      <c r="WKX67" s="35"/>
      <c r="WKY67" s="35"/>
      <c r="WKZ67" s="40"/>
      <c r="WLA67" s="40"/>
      <c r="WLB67" s="40"/>
      <c r="WLC67" s="40"/>
      <c r="WLD67" s="41"/>
      <c r="WLE67" s="42"/>
      <c r="WLF67" s="35"/>
      <c r="WLG67" s="35"/>
      <c r="WLH67" s="36"/>
      <c r="WLI67" s="37"/>
      <c r="WLJ67" s="35"/>
      <c r="WLK67" s="38"/>
      <c r="WLL67" s="39"/>
      <c r="WLM67" s="35"/>
      <c r="WLN67" s="35"/>
      <c r="WLO67" s="35"/>
      <c r="WLP67" s="40"/>
      <c r="WLQ67" s="40"/>
      <c r="WLR67" s="40"/>
      <c r="WLS67" s="40"/>
      <c r="WLT67" s="41"/>
      <c r="WLU67" s="42"/>
      <c r="WLV67" s="35"/>
      <c r="WLW67" s="35"/>
      <c r="WLX67" s="36"/>
      <c r="WLY67" s="37"/>
      <c r="WLZ67" s="35"/>
      <c r="WMA67" s="38"/>
      <c r="WMB67" s="39"/>
      <c r="WMC67" s="35"/>
      <c r="WMD67" s="35"/>
      <c r="WME67" s="35"/>
      <c r="WMF67" s="40"/>
      <c r="WMG67" s="40"/>
      <c r="WMH67" s="40"/>
      <c r="WMI67" s="40"/>
      <c r="WMJ67" s="41"/>
      <c r="WMK67" s="42"/>
      <c r="WML67" s="35"/>
      <c r="WMM67" s="35"/>
      <c r="WMN67" s="36"/>
      <c r="WMO67" s="37"/>
      <c r="WMP67" s="35"/>
      <c r="WMQ67" s="38"/>
      <c r="WMR67" s="39"/>
      <c r="WMS67" s="35"/>
      <c r="WMT67" s="35"/>
      <c r="WMU67" s="35"/>
      <c r="WMV67" s="40"/>
      <c r="WMW67" s="40"/>
      <c r="WMX67" s="40"/>
      <c r="WMY67" s="40"/>
      <c r="WMZ67" s="41"/>
      <c r="WNA67" s="42"/>
      <c r="WNB67" s="35"/>
      <c r="WNC67" s="35"/>
      <c r="WND67" s="36"/>
      <c r="WNE67" s="37"/>
      <c r="WNF67" s="35"/>
      <c r="WNG67" s="38"/>
      <c r="WNH67" s="39"/>
      <c r="WNI67" s="35"/>
      <c r="WNJ67" s="35"/>
      <c r="WNK67" s="35"/>
      <c r="WNL67" s="40"/>
      <c r="WNM67" s="40"/>
      <c r="WNN67" s="40"/>
      <c r="WNO67" s="40"/>
      <c r="WNP67" s="41"/>
      <c r="WNQ67" s="42"/>
      <c r="WNR67" s="35"/>
      <c r="WNS67" s="35"/>
      <c r="WNT67" s="36"/>
      <c r="WNU67" s="37"/>
      <c r="WNV67" s="35"/>
      <c r="WNW67" s="38"/>
      <c r="WNX67" s="39"/>
      <c r="WNY67" s="35"/>
      <c r="WNZ67" s="35"/>
      <c r="WOA67" s="35"/>
      <c r="WOB67" s="40"/>
      <c r="WOC67" s="40"/>
      <c r="WOD67" s="40"/>
      <c r="WOE67" s="40"/>
      <c r="WOF67" s="41"/>
      <c r="WOG67" s="42"/>
      <c r="WOH67" s="35"/>
      <c r="WOI67" s="35"/>
      <c r="WOJ67" s="36"/>
      <c r="WOK67" s="37"/>
      <c r="WOL67" s="35"/>
      <c r="WOM67" s="38"/>
      <c r="WON67" s="39"/>
      <c r="WOO67" s="35"/>
      <c r="WOP67" s="35"/>
      <c r="WOQ67" s="35"/>
      <c r="WOR67" s="40"/>
      <c r="WOS67" s="40"/>
      <c r="WOT67" s="40"/>
      <c r="WOU67" s="40"/>
      <c r="WOV67" s="41"/>
      <c r="WOW67" s="42"/>
      <c r="WOX67" s="35"/>
      <c r="WOY67" s="35"/>
      <c r="WOZ67" s="36"/>
      <c r="WPA67" s="37"/>
      <c r="WPB67" s="35"/>
      <c r="WPC67" s="38"/>
      <c r="WPD67" s="39"/>
      <c r="WPE67" s="35"/>
      <c r="WPF67" s="35"/>
      <c r="WPG67" s="35"/>
      <c r="WPH67" s="40"/>
      <c r="WPI67" s="40"/>
      <c r="WPJ67" s="40"/>
      <c r="WPK67" s="40"/>
      <c r="WPL67" s="41"/>
      <c r="WPM67" s="42"/>
      <c r="WPN67" s="35"/>
      <c r="WPO67" s="35"/>
      <c r="WPP67" s="36"/>
      <c r="WPQ67" s="37"/>
      <c r="WPR67" s="35"/>
      <c r="WPS67" s="38"/>
      <c r="WPT67" s="39"/>
      <c r="WPU67" s="35"/>
      <c r="WPV67" s="35"/>
      <c r="WPW67" s="35"/>
      <c r="WPX67" s="40"/>
      <c r="WPY67" s="40"/>
      <c r="WPZ67" s="40"/>
      <c r="WQA67" s="40"/>
      <c r="WQB67" s="41"/>
      <c r="WQC67" s="42"/>
      <c r="WQD67" s="35"/>
      <c r="WQE67" s="35"/>
      <c r="WQF67" s="36"/>
      <c r="WQG67" s="37"/>
      <c r="WQH67" s="35"/>
      <c r="WQI67" s="38"/>
      <c r="WQJ67" s="39"/>
      <c r="WQK67" s="35"/>
      <c r="WQL67" s="35"/>
      <c r="WQM67" s="35"/>
      <c r="WQN67" s="40"/>
      <c r="WQO67" s="40"/>
      <c r="WQP67" s="40"/>
      <c r="WQQ67" s="40"/>
      <c r="WQR67" s="41"/>
      <c r="WQS67" s="42"/>
      <c r="WQT67" s="35"/>
      <c r="WQU67" s="35"/>
      <c r="WQV67" s="36"/>
      <c r="WQW67" s="37"/>
      <c r="WQX67" s="35"/>
      <c r="WQY67" s="38"/>
      <c r="WQZ67" s="39"/>
      <c r="WRA67" s="35"/>
      <c r="WRB67" s="35"/>
      <c r="WRC67" s="35"/>
      <c r="WRD67" s="40"/>
      <c r="WRE67" s="40"/>
      <c r="WRF67" s="40"/>
      <c r="WRG67" s="40"/>
      <c r="WRH67" s="41"/>
      <c r="WRI67" s="42"/>
      <c r="WRJ67" s="35"/>
      <c r="WRK67" s="35"/>
      <c r="WRL67" s="36"/>
      <c r="WRM67" s="37"/>
      <c r="WRN67" s="35"/>
      <c r="WRO67" s="38"/>
      <c r="WRP67" s="39"/>
      <c r="WRQ67" s="35"/>
      <c r="WRR67" s="35"/>
      <c r="WRS67" s="35"/>
      <c r="WRT67" s="40"/>
      <c r="WRU67" s="40"/>
      <c r="WRV67" s="40"/>
      <c r="WRW67" s="40"/>
      <c r="WRX67" s="41"/>
      <c r="WRY67" s="42"/>
      <c r="WRZ67" s="35"/>
      <c r="WSA67" s="35"/>
      <c r="WSB67" s="36"/>
      <c r="WSC67" s="37"/>
      <c r="WSD67" s="35"/>
      <c r="WSE67" s="38"/>
      <c r="WSF67" s="39"/>
      <c r="WSG67" s="35"/>
      <c r="WSH67" s="35"/>
      <c r="WSI67" s="35"/>
      <c r="WSJ67" s="40"/>
      <c r="WSK67" s="40"/>
      <c r="WSL67" s="40"/>
      <c r="WSM67" s="40"/>
      <c r="WSN67" s="41"/>
      <c r="WSO67" s="42"/>
      <c r="WSP67" s="35"/>
      <c r="WSQ67" s="35"/>
      <c r="WSR67" s="36"/>
      <c r="WSS67" s="37"/>
      <c r="WST67" s="35"/>
      <c r="WSU67" s="38"/>
      <c r="WSV67" s="39"/>
      <c r="WSW67" s="35"/>
      <c r="WSX67" s="35"/>
      <c r="WSY67" s="35"/>
      <c r="WSZ67" s="40"/>
      <c r="WTA67" s="40"/>
      <c r="WTB67" s="40"/>
      <c r="WTC67" s="40"/>
      <c r="WTD67" s="41"/>
      <c r="WTE67" s="42"/>
      <c r="WTF67" s="35"/>
      <c r="WTG67" s="35"/>
      <c r="WTH67" s="36"/>
      <c r="WTI67" s="37"/>
      <c r="WTJ67" s="35"/>
      <c r="WTK67" s="38"/>
      <c r="WTL67" s="39"/>
      <c r="WTM67" s="35"/>
      <c r="WTN67" s="35"/>
      <c r="WTO67" s="35"/>
      <c r="WTP67" s="40"/>
      <c r="WTQ67" s="40"/>
      <c r="WTR67" s="40"/>
      <c r="WTS67" s="40"/>
      <c r="WTT67" s="41"/>
      <c r="WTU67" s="42"/>
      <c r="WTV67" s="35"/>
      <c r="WTW67" s="35"/>
      <c r="WTX67" s="36"/>
      <c r="WTY67" s="37"/>
      <c r="WTZ67" s="35"/>
      <c r="WUA67" s="38"/>
      <c r="WUB67" s="39"/>
      <c r="WUC67" s="35"/>
      <c r="WUD67" s="35"/>
      <c r="WUE67" s="35"/>
      <c r="WUF67" s="40"/>
      <c r="WUG67" s="40"/>
      <c r="WUH67" s="40"/>
      <c r="WUI67" s="40"/>
      <c r="WUJ67" s="41"/>
      <c r="WUK67" s="42"/>
      <c r="WUL67" s="35"/>
      <c r="WUM67" s="35"/>
      <c r="WUN67" s="36"/>
      <c r="WUO67" s="37"/>
      <c r="WUP67" s="35"/>
      <c r="WUQ67" s="38"/>
      <c r="WUR67" s="39"/>
      <c r="WUS67" s="35"/>
      <c r="WUT67" s="35"/>
      <c r="WUU67" s="35"/>
      <c r="WUV67" s="40"/>
      <c r="WUW67" s="40"/>
      <c r="WUX67" s="40"/>
      <c r="WUY67" s="40"/>
      <c r="WUZ67" s="41"/>
      <c r="WVA67" s="42"/>
      <c r="WVB67" s="35"/>
      <c r="WVC67" s="35"/>
      <c r="WVD67" s="36"/>
      <c r="WVE67" s="37"/>
      <c r="WVF67" s="35"/>
      <c r="WVG67" s="38"/>
      <c r="WVH67" s="39"/>
      <c r="WVI67" s="35"/>
      <c r="WVJ67" s="35"/>
      <c r="WVK67" s="35"/>
      <c r="WVL67" s="40"/>
      <c r="WVM67" s="40"/>
      <c r="WVN67" s="40"/>
      <c r="WVO67" s="40"/>
      <c r="WVP67" s="41"/>
      <c r="WVQ67" s="42"/>
      <c r="WVR67" s="35"/>
      <c r="WVS67" s="35"/>
      <c r="WVT67" s="36"/>
      <c r="WVU67" s="37"/>
      <c r="WVV67" s="35"/>
      <c r="WVW67" s="38"/>
      <c r="WVX67" s="39"/>
      <c r="WVY67" s="35"/>
      <c r="WVZ67" s="35"/>
      <c r="WWA67" s="35"/>
      <c r="WWB67" s="40"/>
      <c r="WWC67" s="40"/>
      <c r="WWD67" s="40"/>
      <c r="WWE67" s="40"/>
      <c r="WWF67" s="41"/>
      <c r="WWG67" s="42"/>
      <c r="WWH67" s="35"/>
      <c r="WWI67" s="35"/>
      <c r="WWJ67" s="36"/>
      <c r="WWK67" s="37"/>
      <c r="WWL67" s="35"/>
      <c r="WWM67" s="38"/>
      <c r="WWN67" s="39"/>
      <c r="WWO67" s="35"/>
      <c r="WWP67" s="35"/>
      <c r="WWQ67" s="35"/>
      <c r="WWR67" s="40"/>
      <c r="WWS67" s="40"/>
      <c r="WWT67" s="40"/>
      <c r="WWU67" s="40"/>
      <c r="WWV67" s="41"/>
      <c r="WWW67" s="42"/>
      <c r="WWX67" s="35"/>
      <c r="WWY67" s="35"/>
      <c r="WWZ67" s="36"/>
      <c r="WXA67" s="37"/>
      <c r="WXB67" s="35"/>
      <c r="WXC67" s="38"/>
      <c r="WXD67" s="39"/>
      <c r="WXE67" s="35"/>
      <c r="WXF67" s="35"/>
      <c r="WXG67" s="35"/>
      <c r="WXH67" s="40"/>
      <c r="WXI67" s="40"/>
      <c r="WXJ67" s="40"/>
      <c r="WXK67" s="40"/>
      <c r="WXL67" s="41"/>
      <c r="WXM67" s="42"/>
      <c r="WXN67" s="35"/>
      <c r="WXO67" s="35"/>
      <c r="WXP67" s="36"/>
      <c r="WXQ67" s="37"/>
      <c r="WXR67" s="35"/>
      <c r="WXS67" s="38"/>
      <c r="WXT67" s="39"/>
      <c r="WXU67" s="35"/>
      <c r="WXV67" s="35"/>
      <c r="WXW67" s="35"/>
      <c r="WXX67" s="40"/>
      <c r="WXY67" s="40"/>
      <c r="WXZ67" s="40"/>
      <c r="WYA67" s="40"/>
      <c r="WYB67" s="41"/>
      <c r="WYC67" s="42"/>
      <c r="WYD67" s="35"/>
      <c r="WYE67" s="35"/>
      <c r="WYF67" s="36"/>
      <c r="WYG67" s="37"/>
      <c r="WYH67" s="35"/>
      <c r="WYI67" s="38"/>
      <c r="WYJ67" s="39"/>
      <c r="WYK67" s="35"/>
      <c r="WYL67" s="35"/>
      <c r="WYM67" s="35"/>
      <c r="WYN67" s="40"/>
      <c r="WYO67" s="40"/>
      <c r="WYP67" s="40"/>
      <c r="WYQ67" s="40"/>
      <c r="WYR67" s="41"/>
      <c r="WYS67" s="42"/>
      <c r="WYT67" s="35"/>
      <c r="WYU67" s="35"/>
      <c r="WYV67" s="36"/>
      <c r="WYW67" s="37"/>
      <c r="WYX67" s="35"/>
      <c r="WYY67" s="38"/>
      <c r="WYZ67" s="39"/>
      <c r="WZA67" s="35"/>
      <c r="WZB67" s="35"/>
      <c r="WZC67" s="35"/>
      <c r="WZD67" s="40"/>
      <c r="WZE67" s="40"/>
      <c r="WZF67" s="40"/>
      <c r="WZG67" s="40"/>
      <c r="WZH67" s="41"/>
      <c r="WZI67" s="42"/>
      <c r="WZJ67" s="35"/>
      <c r="WZK67" s="35"/>
      <c r="WZL67" s="36"/>
      <c r="WZM67" s="37"/>
      <c r="WZN67" s="35"/>
      <c r="WZO67" s="38"/>
      <c r="WZP67" s="39"/>
      <c r="WZQ67" s="35"/>
      <c r="WZR67" s="35"/>
      <c r="WZS67" s="35"/>
      <c r="WZT67" s="40"/>
      <c r="WZU67" s="40"/>
      <c r="WZV67" s="40"/>
      <c r="WZW67" s="40"/>
      <c r="WZX67" s="41"/>
      <c r="WZY67" s="42"/>
      <c r="WZZ67" s="35"/>
      <c r="XAA67" s="35"/>
      <c r="XAB67" s="36"/>
      <c r="XAC67" s="37"/>
      <c r="XAD67" s="35"/>
      <c r="XAE67" s="38"/>
      <c r="XAF67" s="39"/>
      <c r="XAG67" s="35"/>
      <c r="XAH67" s="35"/>
      <c r="XAI67" s="35"/>
      <c r="XAJ67" s="40"/>
      <c r="XAK67" s="40"/>
      <c r="XAL67" s="40"/>
      <c r="XAM67" s="40"/>
      <c r="XAN67" s="41"/>
      <c r="XAO67" s="42"/>
      <c r="XAP67" s="35"/>
      <c r="XAQ67" s="35"/>
      <c r="XAR67" s="36"/>
      <c r="XAS67" s="37"/>
      <c r="XAT67" s="35"/>
      <c r="XAU67" s="38"/>
      <c r="XAV67" s="39"/>
      <c r="XAW67" s="35"/>
      <c r="XAX67" s="35"/>
      <c r="XAY67" s="35"/>
      <c r="XAZ67" s="40"/>
      <c r="XBA67" s="40"/>
      <c r="XBB67" s="40"/>
      <c r="XBC67" s="40"/>
      <c r="XBD67" s="41"/>
      <c r="XBE67" s="42"/>
      <c r="XBF67" s="35"/>
      <c r="XBG67" s="35"/>
      <c r="XBH67" s="36"/>
      <c r="XBI67" s="37"/>
      <c r="XBJ67" s="35"/>
      <c r="XBK67" s="38"/>
      <c r="XBL67" s="39"/>
      <c r="XBM67" s="35"/>
      <c r="XBN67" s="35"/>
      <c r="XBO67" s="35"/>
      <c r="XBP67" s="40"/>
      <c r="XBQ67" s="40"/>
      <c r="XBR67" s="40"/>
      <c r="XBS67" s="40"/>
      <c r="XBT67" s="41"/>
    </row>
    <row r="68" spans="1:16296" s="43" customFormat="1" ht="16.5" x14ac:dyDescent="0.25">
      <c r="A68" s="24" t="s">
        <v>13</v>
      </c>
      <c r="B68" s="27" t="s">
        <v>17</v>
      </c>
      <c r="C68" s="20">
        <v>33100000</v>
      </c>
      <c r="D68" s="11" t="s">
        <v>195</v>
      </c>
      <c r="E68" s="19" t="s">
        <v>15</v>
      </c>
      <c r="F68" s="20">
        <v>180014738</v>
      </c>
      <c r="G68" s="20" t="s">
        <v>240</v>
      </c>
      <c r="H68" s="8" t="s">
        <v>162</v>
      </c>
      <c r="I68" s="21">
        <v>404901834</v>
      </c>
      <c r="J68" s="22" t="s">
        <v>239</v>
      </c>
      <c r="K68" s="23">
        <f>348800</f>
        <v>348800</v>
      </c>
      <c r="L68" s="23">
        <v>87200</v>
      </c>
      <c r="M68" s="19" t="s">
        <v>34</v>
      </c>
    </row>
    <row r="69" spans="1:16296" s="31" customFormat="1" ht="18" x14ac:dyDescent="0.25">
      <c r="A69" s="24" t="s">
        <v>13</v>
      </c>
      <c r="B69" s="27" t="s">
        <v>14</v>
      </c>
      <c r="C69" s="20">
        <v>34100000</v>
      </c>
      <c r="D69" s="11" t="s">
        <v>241</v>
      </c>
      <c r="E69" s="19" t="s">
        <v>15</v>
      </c>
      <c r="F69" s="20">
        <v>180016173</v>
      </c>
      <c r="G69" s="20" t="s">
        <v>243</v>
      </c>
      <c r="H69" s="8" t="s">
        <v>244</v>
      </c>
      <c r="I69" s="21">
        <v>236098165</v>
      </c>
      <c r="J69" s="22" t="s">
        <v>242</v>
      </c>
      <c r="K69" s="23">
        <f>39000*3</f>
        <v>117000</v>
      </c>
      <c r="L69" s="23">
        <v>117000</v>
      </c>
      <c r="M69" s="19" t="s">
        <v>224</v>
      </c>
    </row>
    <row r="70" spans="1:16296" s="43" customFormat="1" ht="27" x14ac:dyDescent="0.2">
      <c r="A70" s="24" t="s">
        <v>13</v>
      </c>
      <c r="B70" s="27" t="s">
        <v>17</v>
      </c>
      <c r="C70" s="20">
        <v>79400000</v>
      </c>
      <c r="D70" s="11" t="s">
        <v>245</v>
      </c>
      <c r="E70" s="19" t="s">
        <v>15</v>
      </c>
      <c r="F70" s="20">
        <v>180016180</v>
      </c>
      <c r="G70" s="20" t="s">
        <v>247</v>
      </c>
      <c r="H70" s="8" t="s">
        <v>19</v>
      </c>
      <c r="I70" s="21">
        <v>204954843</v>
      </c>
      <c r="J70" s="22" t="s">
        <v>246</v>
      </c>
      <c r="K70" s="23">
        <f>49505+49505*18%</f>
        <v>58415.9</v>
      </c>
      <c r="L70" s="23"/>
      <c r="M70" s="19" t="s">
        <v>34</v>
      </c>
      <c r="O70" s="38"/>
      <c r="P70" s="39"/>
      <c r="Q70" s="35"/>
      <c r="R70" s="35"/>
      <c r="S70" s="35"/>
      <c r="T70" s="40"/>
      <c r="U70" s="40"/>
      <c r="V70" s="40"/>
      <c r="W70" s="40"/>
      <c r="X70" s="41"/>
      <c r="Y70" s="42"/>
      <c r="Z70" s="35"/>
      <c r="AA70" s="35"/>
      <c r="AB70" s="36"/>
      <c r="AC70" s="37"/>
      <c r="AD70" s="35"/>
      <c r="AE70" s="38"/>
      <c r="AF70" s="39"/>
      <c r="AG70" s="35"/>
      <c r="AH70" s="35"/>
      <c r="AI70" s="35"/>
      <c r="AJ70" s="40"/>
      <c r="AK70" s="40"/>
      <c r="AL70" s="40"/>
      <c r="AM70" s="40"/>
      <c r="AN70" s="41"/>
      <c r="AO70" s="42"/>
      <c r="AP70" s="35"/>
      <c r="AQ70" s="35"/>
      <c r="AR70" s="36"/>
      <c r="AS70" s="37"/>
      <c r="AT70" s="35"/>
      <c r="AU70" s="38"/>
      <c r="AV70" s="39"/>
      <c r="AW70" s="35"/>
      <c r="AX70" s="35"/>
      <c r="AY70" s="35"/>
      <c r="AZ70" s="40"/>
      <c r="BA70" s="40"/>
      <c r="BB70" s="40"/>
      <c r="BC70" s="40"/>
      <c r="BD70" s="41"/>
      <c r="BE70" s="42"/>
      <c r="BF70" s="35"/>
      <c r="BG70" s="35"/>
      <c r="BH70" s="36"/>
      <c r="BI70" s="37"/>
      <c r="BJ70" s="35"/>
      <c r="BK70" s="38"/>
      <c r="BL70" s="39"/>
      <c r="BM70" s="35"/>
      <c r="BN70" s="35"/>
      <c r="BO70" s="35"/>
      <c r="BP70" s="40"/>
      <c r="BQ70" s="40"/>
      <c r="BR70" s="40"/>
      <c r="BS70" s="40"/>
      <c r="BT70" s="41"/>
      <c r="BU70" s="42"/>
      <c r="BV70" s="35"/>
      <c r="BW70" s="35"/>
      <c r="BX70" s="36"/>
      <c r="BY70" s="37"/>
      <c r="BZ70" s="35"/>
      <c r="CA70" s="38"/>
      <c r="CB70" s="39"/>
      <c r="CC70" s="35"/>
      <c r="CD70" s="35"/>
      <c r="CE70" s="35"/>
      <c r="CF70" s="40"/>
      <c r="CG70" s="40"/>
      <c r="CH70" s="40"/>
      <c r="CI70" s="40"/>
      <c r="CJ70" s="41"/>
      <c r="CK70" s="42"/>
      <c r="CL70" s="35"/>
      <c r="CM70" s="35"/>
      <c r="CN70" s="36"/>
      <c r="CO70" s="37"/>
      <c r="CP70" s="35"/>
      <c r="CQ70" s="38"/>
      <c r="CR70" s="39"/>
      <c r="CS70" s="35"/>
      <c r="CT70" s="35"/>
      <c r="CU70" s="35"/>
      <c r="CV70" s="40"/>
      <c r="CW70" s="40"/>
      <c r="CX70" s="40"/>
      <c r="CY70" s="40"/>
      <c r="CZ70" s="41"/>
      <c r="DA70" s="42"/>
      <c r="DB70" s="35"/>
      <c r="DC70" s="35"/>
      <c r="DD70" s="36"/>
      <c r="DE70" s="37"/>
      <c r="DF70" s="35"/>
      <c r="DG70" s="38"/>
      <c r="DH70" s="39"/>
      <c r="DI70" s="35"/>
      <c r="DJ70" s="35"/>
      <c r="DK70" s="35"/>
      <c r="DL70" s="40"/>
      <c r="DM70" s="40"/>
      <c r="DN70" s="40"/>
      <c r="DO70" s="40"/>
      <c r="DP70" s="41"/>
      <c r="DQ70" s="42"/>
      <c r="DR70" s="35"/>
      <c r="DS70" s="35"/>
      <c r="DT70" s="36"/>
      <c r="DU70" s="37"/>
      <c r="DV70" s="35"/>
      <c r="DW70" s="38"/>
      <c r="DX70" s="39"/>
      <c r="DY70" s="35"/>
      <c r="DZ70" s="35"/>
      <c r="EA70" s="35"/>
      <c r="EB70" s="40"/>
      <c r="EC70" s="40"/>
      <c r="ED70" s="40"/>
      <c r="EE70" s="40"/>
      <c r="EF70" s="41"/>
      <c r="EG70" s="42"/>
      <c r="EH70" s="35"/>
      <c r="EI70" s="35"/>
      <c r="EJ70" s="36"/>
      <c r="EK70" s="37"/>
      <c r="EL70" s="35"/>
      <c r="EM70" s="38"/>
      <c r="EN70" s="39"/>
      <c r="EO70" s="35"/>
      <c r="EP70" s="35"/>
      <c r="EQ70" s="35"/>
      <c r="ER70" s="40"/>
      <c r="ES70" s="40"/>
      <c r="ET70" s="40"/>
      <c r="EU70" s="40"/>
      <c r="EV70" s="41"/>
      <c r="EW70" s="42"/>
      <c r="EX70" s="35"/>
      <c r="EY70" s="35"/>
      <c r="EZ70" s="36"/>
      <c r="FA70" s="37"/>
      <c r="FB70" s="35"/>
      <c r="FC70" s="38"/>
      <c r="FD70" s="39"/>
      <c r="FE70" s="35"/>
      <c r="FF70" s="35"/>
      <c r="FG70" s="35"/>
      <c r="FH70" s="40"/>
      <c r="FI70" s="40"/>
      <c r="FJ70" s="40"/>
      <c r="FK70" s="40"/>
      <c r="FL70" s="41"/>
      <c r="FM70" s="42"/>
      <c r="FN70" s="35"/>
      <c r="FO70" s="35"/>
      <c r="FP70" s="36"/>
      <c r="FQ70" s="37"/>
      <c r="FR70" s="35"/>
      <c r="FS70" s="38"/>
      <c r="FT70" s="39"/>
      <c r="FU70" s="35"/>
      <c r="FV70" s="35"/>
      <c r="FW70" s="35"/>
      <c r="FX70" s="40"/>
      <c r="FY70" s="40"/>
      <c r="FZ70" s="40"/>
      <c r="GA70" s="40"/>
      <c r="GB70" s="41"/>
      <c r="GC70" s="42"/>
      <c r="GD70" s="35"/>
      <c r="GE70" s="35"/>
      <c r="GF70" s="36"/>
      <c r="GG70" s="37"/>
      <c r="GH70" s="35"/>
      <c r="GI70" s="38"/>
      <c r="GJ70" s="39"/>
      <c r="GK70" s="35"/>
      <c r="GL70" s="35"/>
      <c r="GM70" s="35"/>
      <c r="GN70" s="40"/>
      <c r="GO70" s="40"/>
      <c r="GP70" s="40"/>
      <c r="GQ70" s="40"/>
      <c r="GR70" s="41"/>
      <c r="GS70" s="42"/>
      <c r="GT70" s="35"/>
      <c r="GU70" s="35"/>
      <c r="GV70" s="36"/>
      <c r="GW70" s="37"/>
      <c r="GX70" s="35"/>
      <c r="GY70" s="38"/>
      <c r="GZ70" s="39"/>
      <c r="HA70" s="35"/>
      <c r="HB70" s="35"/>
      <c r="HC70" s="35"/>
      <c r="HD70" s="40"/>
      <c r="HE70" s="40"/>
      <c r="HF70" s="40"/>
      <c r="HG70" s="40"/>
      <c r="HH70" s="41"/>
      <c r="HI70" s="42"/>
      <c r="HJ70" s="35"/>
      <c r="HK70" s="35"/>
      <c r="HL70" s="36"/>
      <c r="HM70" s="37"/>
      <c r="HN70" s="35"/>
      <c r="HO70" s="38"/>
      <c r="HP70" s="39"/>
      <c r="HQ70" s="35"/>
      <c r="HR70" s="35"/>
      <c r="HS70" s="35"/>
      <c r="HT70" s="40"/>
      <c r="HU70" s="40"/>
      <c r="HV70" s="40"/>
      <c r="HW70" s="40"/>
      <c r="HX70" s="41"/>
      <c r="HY70" s="42"/>
      <c r="HZ70" s="35"/>
      <c r="IA70" s="35"/>
      <c r="IB70" s="36"/>
      <c r="IC70" s="37"/>
      <c r="ID70" s="35"/>
      <c r="IE70" s="38"/>
      <c r="IF70" s="39"/>
      <c r="IG70" s="35"/>
      <c r="IH70" s="35"/>
      <c r="II70" s="35"/>
      <c r="IJ70" s="40"/>
      <c r="IK70" s="40"/>
      <c r="IL70" s="40"/>
      <c r="IM70" s="40"/>
      <c r="IN70" s="41"/>
      <c r="IO70" s="42"/>
      <c r="IP70" s="35"/>
      <c r="IQ70" s="35"/>
      <c r="IR70" s="36"/>
      <c r="IS70" s="37"/>
      <c r="IT70" s="35"/>
      <c r="IU70" s="38"/>
      <c r="IV70" s="39"/>
      <c r="IW70" s="35"/>
      <c r="IX70" s="35"/>
      <c r="IY70" s="35"/>
      <c r="IZ70" s="40"/>
      <c r="JA70" s="40"/>
      <c r="JB70" s="40"/>
      <c r="JC70" s="40"/>
      <c r="JD70" s="41"/>
      <c r="JE70" s="42"/>
      <c r="JF70" s="35"/>
      <c r="JG70" s="35"/>
      <c r="JH70" s="36"/>
      <c r="JI70" s="37"/>
      <c r="JJ70" s="35"/>
      <c r="JK70" s="38"/>
      <c r="JL70" s="39"/>
      <c r="JM70" s="35"/>
      <c r="JN70" s="35"/>
      <c r="JO70" s="35"/>
      <c r="JP70" s="40"/>
      <c r="JQ70" s="40"/>
      <c r="JR70" s="40"/>
      <c r="JS70" s="40"/>
      <c r="JT70" s="41"/>
      <c r="JU70" s="42"/>
      <c r="JV70" s="35"/>
      <c r="JW70" s="35"/>
      <c r="JX70" s="36"/>
      <c r="JY70" s="37"/>
      <c r="JZ70" s="35"/>
      <c r="KA70" s="38"/>
      <c r="KB70" s="39"/>
      <c r="KC70" s="35"/>
      <c r="KD70" s="35"/>
      <c r="KE70" s="35"/>
      <c r="KF70" s="40"/>
      <c r="KG70" s="40"/>
      <c r="KH70" s="40"/>
      <c r="KI70" s="40"/>
      <c r="KJ70" s="41"/>
      <c r="KK70" s="42"/>
      <c r="KL70" s="35"/>
      <c r="KM70" s="35"/>
      <c r="KN70" s="36"/>
      <c r="KO70" s="37"/>
      <c r="KP70" s="35"/>
      <c r="KQ70" s="38"/>
      <c r="KR70" s="39"/>
      <c r="KS70" s="35"/>
      <c r="KT70" s="35"/>
      <c r="KU70" s="35"/>
      <c r="KV70" s="40"/>
      <c r="KW70" s="40"/>
      <c r="KX70" s="40"/>
      <c r="KY70" s="40"/>
      <c r="KZ70" s="41"/>
      <c r="LA70" s="42"/>
      <c r="LB70" s="35"/>
      <c r="LC70" s="35"/>
      <c r="LD70" s="36"/>
      <c r="LE70" s="37"/>
      <c r="LF70" s="35"/>
      <c r="LG70" s="38"/>
      <c r="LH70" s="39"/>
      <c r="LI70" s="35"/>
      <c r="LJ70" s="35"/>
      <c r="LK70" s="35"/>
      <c r="LL70" s="40"/>
      <c r="LM70" s="40"/>
      <c r="LN70" s="40"/>
      <c r="LO70" s="40"/>
      <c r="LP70" s="41"/>
      <c r="LQ70" s="42"/>
      <c r="LR70" s="35"/>
      <c r="LS70" s="35"/>
      <c r="LT70" s="36"/>
      <c r="LU70" s="37"/>
      <c r="LV70" s="35"/>
      <c r="LW70" s="38"/>
      <c r="LX70" s="39"/>
      <c r="LY70" s="35"/>
      <c r="LZ70" s="35"/>
      <c r="MA70" s="35"/>
      <c r="MB70" s="40"/>
      <c r="MC70" s="40"/>
      <c r="MD70" s="40"/>
      <c r="ME70" s="40"/>
      <c r="MF70" s="41"/>
      <c r="MG70" s="42"/>
      <c r="MH70" s="35"/>
      <c r="MI70" s="35"/>
      <c r="MJ70" s="36"/>
      <c r="MK70" s="37"/>
      <c r="ML70" s="35"/>
      <c r="MM70" s="38"/>
      <c r="MN70" s="39"/>
      <c r="MO70" s="35"/>
      <c r="MP70" s="35"/>
      <c r="MQ70" s="35"/>
      <c r="MR70" s="40"/>
      <c r="MS70" s="40"/>
      <c r="MT70" s="40"/>
      <c r="MU70" s="40"/>
      <c r="MV70" s="41"/>
      <c r="MW70" s="42"/>
      <c r="MX70" s="35"/>
      <c r="MY70" s="35"/>
      <c r="MZ70" s="36"/>
      <c r="NA70" s="37"/>
      <c r="NB70" s="35"/>
      <c r="NC70" s="38"/>
      <c r="ND70" s="39"/>
      <c r="NE70" s="35"/>
      <c r="NF70" s="35"/>
      <c r="NG70" s="35"/>
      <c r="NH70" s="40"/>
      <c r="NI70" s="40"/>
      <c r="NJ70" s="40"/>
      <c r="NK70" s="40"/>
      <c r="NL70" s="41"/>
      <c r="NM70" s="42"/>
      <c r="NN70" s="35"/>
      <c r="NO70" s="35"/>
      <c r="NP70" s="36"/>
      <c r="NQ70" s="37"/>
      <c r="NR70" s="35"/>
      <c r="NS70" s="38"/>
      <c r="NT70" s="39"/>
      <c r="NU70" s="35"/>
      <c r="NV70" s="35"/>
      <c r="NW70" s="35"/>
      <c r="NX70" s="40"/>
      <c r="NY70" s="40"/>
      <c r="NZ70" s="40"/>
      <c r="OA70" s="40"/>
      <c r="OB70" s="41"/>
      <c r="OC70" s="42"/>
      <c r="OD70" s="35"/>
      <c r="OE70" s="35"/>
      <c r="OF70" s="36"/>
      <c r="OG70" s="37"/>
      <c r="OH70" s="35"/>
      <c r="OI70" s="38"/>
      <c r="OJ70" s="39"/>
      <c r="OK70" s="35"/>
      <c r="OL70" s="35"/>
      <c r="OM70" s="35"/>
      <c r="ON70" s="40"/>
      <c r="OO70" s="40"/>
      <c r="OP70" s="40"/>
      <c r="OQ70" s="40"/>
      <c r="OR70" s="41"/>
      <c r="OS70" s="42"/>
      <c r="OT70" s="35"/>
      <c r="OU70" s="35"/>
      <c r="OV70" s="36"/>
      <c r="OW70" s="37"/>
      <c r="OX70" s="35"/>
      <c r="OY70" s="38"/>
      <c r="OZ70" s="39"/>
      <c r="PA70" s="35"/>
      <c r="PB70" s="35"/>
      <c r="PC70" s="35"/>
      <c r="PD70" s="40"/>
      <c r="PE70" s="40"/>
      <c r="PF70" s="40"/>
      <c r="PG70" s="40"/>
      <c r="PH70" s="41"/>
      <c r="PI70" s="42"/>
      <c r="PJ70" s="35"/>
      <c r="PK70" s="35"/>
      <c r="PL70" s="36"/>
      <c r="PM70" s="37"/>
      <c r="PN70" s="35"/>
      <c r="PO70" s="38"/>
      <c r="PP70" s="39"/>
      <c r="PQ70" s="35"/>
      <c r="PR70" s="35"/>
      <c r="PS70" s="35"/>
      <c r="PT70" s="40"/>
      <c r="PU70" s="40"/>
      <c r="PV70" s="40"/>
      <c r="PW70" s="40"/>
      <c r="PX70" s="41"/>
      <c r="PY70" s="42"/>
      <c r="PZ70" s="35"/>
      <c r="QA70" s="35"/>
      <c r="QB70" s="36"/>
      <c r="QC70" s="37"/>
      <c r="QD70" s="35"/>
      <c r="QE70" s="38"/>
      <c r="QF70" s="39"/>
      <c r="QG70" s="35"/>
      <c r="QH70" s="35"/>
      <c r="QI70" s="35"/>
      <c r="QJ70" s="40"/>
      <c r="QK70" s="40"/>
      <c r="QL70" s="40"/>
      <c r="QM70" s="40"/>
      <c r="QN70" s="41"/>
      <c r="QO70" s="42"/>
      <c r="QP70" s="35"/>
      <c r="QQ70" s="35"/>
      <c r="QR70" s="36"/>
      <c r="QS70" s="37"/>
      <c r="QT70" s="35"/>
      <c r="QU70" s="38"/>
      <c r="QV70" s="39"/>
      <c r="QW70" s="35"/>
      <c r="QX70" s="35"/>
      <c r="QY70" s="35"/>
      <c r="QZ70" s="40"/>
      <c r="RA70" s="40"/>
      <c r="RB70" s="40"/>
      <c r="RC70" s="40"/>
      <c r="RD70" s="41"/>
      <c r="RE70" s="42"/>
      <c r="RF70" s="35"/>
      <c r="RG70" s="35"/>
      <c r="RH70" s="36"/>
      <c r="RI70" s="37"/>
      <c r="RJ70" s="35"/>
      <c r="RK70" s="38"/>
      <c r="RL70" s="39"/>
      <c r="RM70" s="35"/>
      <c r="RN70" s="35"/>
      <c r="RO70" s="35"/>
      <c r="RP70" s="40"/>
      <c r="RQ70" s="40"/>
      <c r="RR70" s="40"/>
      <c r="RS70" s="40"/>
      <c r="RT70" s="41"/>
      <c r="RU70" s="42"/>
      <c r="RV70" s="35"/>
      <c r="RW70" s="35"/>
      <c r="RX70" s="36"/>
      <c r="RY70" s="37"/>
      <c r="RZ70" s="35"/>
      <c r="SA70" s="38"/>
      <c r="SB70" s="39"/>
      <c r="SC70" s="35"/>
      <c r="SD70" s="35"/>
      <c r="SE70" s="35"/>
      <c r="SF70" s="40"/>
      <c r="SG70" s="40"/>
      <c r="SH70" s="40"/>
      <c r="SI70" s="40"/>
      <c r="SJ70" s="41"/>
      <c r="SK70" s="42"/>
      <c r="SL70" s="35"/>
      <c r="SM70" s="35"/>
      <c r="SN70" s="36"/>
      <c r="SO70" s="37"/>
      <c r="SP70" s="35"/>
      <c r="SQ70" s="38"/>
      <c r="SR70" s="39"/>
      <c r="SS70" s="35"/>
      <c r="ST70" s="35"/>
      <c r="SU70" s="35"/>
      <c r="SV70" s="40"/>
      <c r="SW70" s="40"/>
      <c r="SX70" s="40"/>
      <c r="SY70" s="40"/>
      <c r="SZ70" s="41"/>
      <c r="TA70" s="42"/>
      <c r="TB70" s="35"/>
      <c r="TC70" s="35"/>
      <c r="TD70" s="36"/>
      <c r="TE70" s="37"/>
      <c r="TF70" s="35"/>
      <c r="TG70" s="38"/>
      <c r="TH70" s="39"/>
      <c r="TI70" s="35"/>
      <c r="TJ70" s="35"/>
      <c r="TK70" s="35"/>
      <c r="TL70" s="40"/>
      <c r="TM70" s="40"/>
      <c r="TN70" s="40"/>
      <c r="TO70" s="40"/>
      <c r="TP70" s="41"/>
      <c r="TQ70" s="42"/>
      <c r="TR70" s="35"/>
      <c r="TS70" s="35"/>
      <c r="TT70" s="36"/>
      <c r="TU70" s="37"/>
      <c r="TV70" s="35"/>
      <c r="TW70" s="38"/>
      <c r="TX70" s="39"/>
      <c r="TY70" s="35"/>
      <c r="TZ70" s="35"/>
      <c r="UA70" s="35"/>
      <c r="UB70" s="40"/>
      <c r="UC70" s="40"/>
      <c r="UD70" s="40"/>
      <c r="UE70" s="40"/>
      <c r="UF70" s="41"/>
      <c r="UG70" s="42"/>
      <c r="UH70" s="35"/>
      <c r="UI70" s="35"/>
      <c r="UJ70" s="36"/>
      <c r="UK70" s="37"/>
      <c r="UL70" s="35"/>
      <c r="UM70" s="38"/>
      <c r="UN70" s="39"/>
      <c r="UO70" s="35"/>
      <c r="UP70" s="35"/>
      <c r="UQ70" s="35"/>
      <c r="UR70" s="40"/>
      <c r="US70" s="40"/>
      <c r="UT70" s="40"/>
      <c r="UU70" s="40"/>
      <c r="UV70" s="41"/>
      <c r="UW70" s="42"/>
      <c r="UX70" s="35"/>
      <c r="UY70" s="35"/>
      <c r="UZ70" s="36"/>
      <c r="VA70" s="37"/>
      <c r="VB70" s="35"/>
      <c r="VC70" s="38"/>
      <c r="VD70" s="39"/>
      <c r="VE70" s="35"/>
      <c r="VF70" s="35"/>
      <c r="VG70" s="35"/>
      <c r="VH70" s="40"/>
      <c r="VI70" s="40"/>
      <c r="VJ70" s="40"/>
      <c r="VK70" s="40"/>
      <c r="VL70" s="41"/>
      <c r="VM70" s="42"/>
      <c r="VN70" s="35"/>
      <c r="VO70" s="35"/>
      <c r="VP70" s="36"/>
      <c r="VQ70" s="37"/>
      <c r="VR70" s="35"/>
      <c r="VS70" s="38"/>
      <c r="VT70" s="39"/>
      <c r="VU70" s="35"/>
      <c r="VV70" s="35"/>
      <c r="VW70" s="35"/>
      <c r="VX70" s="40"/>
      <c r="VY70" s="40"/>
      <c r="VZ70" s="40"/>
      <c r="WA70" s="40"/>
      <c r="WB70" s="41"/>
      <c r="WC70" s="42"/>
      <c r="WD70" s="35"/>
      <c r="WE70" s="35"/>
      <c r="WF70" s="36"/>
      <c r="WG70" s="37"/>
      <c r="WH70" s="35"/>
      <c r="WI70" s="38"/>
      <c r="WJ70" s="39"/>
      <c r="WK70" s="35"/>
      <c r="WL70" s="35"/>
      <c r="WM70" s="35"/>
      <c r="WN70" s="40"/>
      <c r="WO70" s="40"/>
      <c r="WP70" s="40"/>
      <c r="WQ70" s="40"/>
      <c r="WR70" s="41"/>
      <c r="WS70" s="42"/>
      <c r="WT70" s="35"/>
      <c r="WU70" s="35"/>
      <c r="WV70" s="36"/>
      <c r="WW70" s="37"/>
      <c r="WX70" s="35"/>
      <c r="WY70" s="38"/>
      <c r="WZ70" s="39"/>
      <c r="XA70" s="35"/>
      <c r="XB70" s="35"/>
      <c r="XC70" s="35"/>
      <c r="XD70" s="40"/>
      <c r="XE70" s="40"/>
      <c r="XF70" s="40"/>
      <c r="XG70" s="40"/>
      <c r="XH70" s="41"/>
      <c r="XI70" s="42"/>
      <c r="XJ70" s="35"/>
      <c r="XK70" s="35"/>
      <c r="XL70" s="36"/>
      <c r="XM70" s="37"/>
      <c r="XN70" s="35"/>
      <c r="XO70" s="38"/>
      <c r="XP70" s="39"/>
      <c r="XQ70" s="35"/>
      <c r="XR70" s="35"/>
      <c r="XS70" s="35"/>
      <c r="XT70" s="40"/>
      <c r="XU70" s="40"/>
      <c r="XV70" s="40"/>
      <c r="XW70" s="40"/>
      <c r="XX70" s="41"/>
      <c r="XY70" s="42"/>
      <c r="XZ70" s="35"/>
      <c r="YA70" s="35"/>
      <c r="YB70" s="36"/>
      <c r="YC70" s="37"/>
      <c r="YD70" s="35"/>
      <c r="YE70" s="38"/>
      <c r="YF70" s="39"/>
      <c r="YG70" s="35"/>
      <c r="YH70" s="35"/>
      <c r="YI70" s="35"/>
      <c r="YJ70" s="40"/>
      <c r="YK70" s="40"/>
      <c r="YL70" s="40"/>
      <c r="YM70" s="40"/>
      <c r="YN70" s="41"/>
      <c r="YO70" s="42"/>
      <c r="YP70" s="35"/>
      <c r="YQ70" s="35"/>
      <c r="YR70" s="36"/>
      <c r="YS70" s="37"/>
      <c r="YT70" s="35"/>
      <c r="YU70" s="38"/>
      <c r="YV70" s="39"/>
      <c r="YW70" s="35"/>
      <c r="YX70" s="35"/>
      <c r="YY70" s="35"/>
      <c r="YZ70" s="40"/>
      <c r="ZA70" s="40"/>
      <c r="ZB70" s="40"/>
      <c r="ZC70" s="40"/>
      <c r="ZD70" s="41"/>
      <c r="ZE70" s="42"/>
      <c r="ZF70" s="35"/>
      <c r="ZG70" s="35"/>
      <c r="ZH70" s="36"/>
      <c r="ZI70" s="37"/>
      <c r="ZJ70" s="35"/>
      <c r="ZK70" s="38"/>
      <c r="ZL70" s="39"/>
      <c r="ZM70" s="35"/>
      <c r="ZN70" s="35"/>
      <c r="ZO70" s="35"/>
      <c r="ZP70" s="40"/>
      <c r="ZQ70" s="40"/>
      <c r="ZR70" s="40"/>
      <c r="ZS70" s="40"/>
      <c r="ZT70" s="41"/>
      <c r="ZU70" s="42"/>
      <c r="ZV70" s="35"/>
      <c r="ZW70" s="35"/>
      <c r="ZX70" s="36"/>
      <c r="ZY70" s="37"/>
      <c r="ZZ70" s="35"/>
      <c r="AAA70" s="38"/>
      <c r="AAB70" s="39"/>
      <c r="AAC70" s="35"/>
      <c r="AAD70" s="35"/>
      <c r="AAE70" s="35"/>
      <c r="AAF70" s="40"/>
      <c r="AAG70" s="40"/>
      <c r="AAH70" s="40"/>
      <c r="AAI70" s="40"/>
      <c r="AAJ70" s="41"/>
      <c r="AAK70" s="42"/>
      <c r="AAL70" s="35"/>
      <c r="AAM70" s="35"/>
      <c r="AAN70" s="36"/>
      <c r="AAO70" s="37"/>
      <c r="AAP70" s="35"/>
      <c r="AAQ70" s="38"/>
      <c r="AAR70" s="39"/>
      <c r="AAS70" s="35"/>
      <c r="AAT70" s="35"/>
      <c r="AAU70" s="35"/>
      <c r="AAV70" s="40"/>
      <c r="AAW70" s="40"/>
      <c r="AAX70" s="40"/>
      <c r="AAY70" s="40"/>
      <c r="AAZ70" s="41"/>
      <c r="ABA70" s="42"/>
      <c r="ABB70" s="35"/>
      <c r="ABC70" s="35"/>
      <c r="ABD70" s="36"/>
      <c r="ABE70" s="37"/>
      <c r="ABF70" s="35"/>
      <c r="ABG70" s="38"/>
      <c r="ABH70" s="39"/>
      <c r="ABI70" s="35"/>
      <c r="ABJ70" s="35"/>
      <c r="ABK70" s="35"/>
      <c r="ABL70" s="40"/>
      <c r="ABM70" s="40"/>
      <c r="ABN70" s="40"/>
      <c r="ABO70" s="40"/>
      <c r="ABP70" s="41"/>
      <c r="ABQ70" s="42"/>
      <c r="ABR70" s="35"/>
      <c r="ABS70" s="35"/>
      <c r="ABT70" s="36"/>
      <c r="ABU70" s="37"/>
      <c r="ABV70" s="35"/>
      <c r="ABW70" s="38"/>
      <c r="ABX70" s="39"/>
      <c r="ABY70" s="35"/>
      <c r="ABZ70" s="35"/>
      <c r="ACA70" s="35"/>
      <c r="ACB70" s="40"/>
      <c r="ACC70" s="40"/>
      <c r="ACD70" s="40"/>
      <c r="ACE70" s="40"/>
      <c r="ACF70" s="41"/>
      <c r="ACG70" s="42"/>
      <c r="ACH70" s="35"/>
      <c r="ACI70" s="35"/>
      <c r="ACJ70" s="36"/>
      <c r="ACK70" s="37"/>
      <c r="ACL70" s="35"/>
      <c r="ACM70" s="38"/>
      <c r="ACN70" s="39"/>
      <c r="ACO70" s="35"/>
      <c r="ACP70" s="35"/>
      <c r="ACQ70" s="35"/>
      <c r="ACR70" s="40"/>
      <c r="ACS70" s="40"/>
      <c r="ACT70" s="40"/>
      <c r="ACU70" s="40"/>
      <c r="ACV70" s="41"/>
      <c r="ACW70" s="42"/>
      <c r="ACX70" s="35"/>
      <c r="ACY70" s="35"/>
      <c r="ACZ70" s="36"/>
      <c r="ADA70" s="37"/>
      <c r="ADB70" s="35"/>
      <c r="ADC70" s="38"/>
      <c r="ADD70" s="39"/>
      <c r="ADE70" s="35"/>
      <c r="ADF70" s="35"/>
      <c r="ADG70" s="35"/>
      <c r="ADH70" s="40"/>
      <c r="ADI70" s="40"/>
      <c r="ADJ70" s="40"/>
      <c r="ADK70" s="40"/>
      <c r="ADL70" s="41"/>
      <c r="ADM70" s="42"/>
      <c r="ADN70" s="35"/>
      <c r="ADO70" s="35"/>
      <c r="ADP70" s="36"/>
      <c r="ADQ70" s="37"/>
      <c r="ADR70" s="35"/>
      <c r="ADS70" s="38"/>
      <c r="ADT70" s="39"/>
      <c r="ADU70" s="35"/>
      <c r="ADV70" s="35"/>
      <c r="ADW70" s="35"/>
      <c r="ADX70" s="40"/>
      <c r="ADY70" s="40"/>
      <c r="ADZ70" s="40"/>
      <c r="AEA70" s="40"/>
      <c r="AEB70" s="41"/>
      <c r="AEC70" s="42"/>
      <c r="AED70" s="35"/>
      <c r="AEE70" s="35"/>
      <c r="AEF70" s="36"/>
      <c r="AEG70" s="37"/>
      <c r="AEH70" s="35"/>
      <c r="AEI70" s="38"/>
      <c r="AEJ70" s="39"/>
      <c r="AEK70" s="35"/>
      <c r="AEL70" s="35"/>
      <c r="AEM70" s="35"/>
      <c r="AEN70" s="40"/>
      <c r="AEO70" s="40"/>
      <c r="AEP70" s="40"/>
      <c r="AEQ70" s="40"/>
      <c r="AER70" s="41"/>
      <c r="AES70" s="42"/>
      <c r="AET70" s="35"/>
      <c r="AEU70" s="35"/>
      <c r="AEV70" s="36"/>
      <c r="AEW70" s="37"/>
      <c r="AEX70" s="35"/>
      <c r="AEY70" s="38"/>
      <c r="AEZ70" s="39"/>
      <c r="AFA70" s="35"/>
      <c r="AFB70" s="35"/>
      <c r="AFC70" s="35"/>
      <c r="AFD70" s="40"/>
      <c r="AFE70" s="40"/>
      <c r="AFF70" s="40"/>
      <c r="AFG70" s="40"/>
      <c r="AFH70" s="41"/>
      <c r="AFI70" s="42"/>
      <c r="AFJ70" s="35"/>
      <c r="AFK70" s="35"/>
      <c r="AFL70" s="36"/>
      <c r="AFM70" s="37"/>
      <c r="AFN70" s="35"/>
      <c r="AFO70" s="38"/>
      <c r="AFP70" s="39"/>
      <c r="AFQ70" s="35"/>
      <c r="AFR70" s="35"/>
      <c r="AFS70" s="35"/>
      <c r="AFT70" s="40"/>
      <c r="AFU70" s="40"/>
      <c r="AFV70" s="40"/>
      <c r="AFW70" s="40"/>
      <c r="AFX70" s="41"/>
      <c r="AFY70" s="42"/>
      <c r="AFZ70" s="35"/>
      <c r="AGA70" s="35"/>
      <c r="AGB70" s="36"/>
      <c r="AGC70" s="37"/>
      <c r="AGD70" s="35"/>
      <c r="AGE70" s="38"/>
      <c r="AGF70" s="39"/>
      <c r="AGG70" s="35"/>
      <c r="AGH70" s="35"/>
      <c r="AGI70" s="35"/>
      <c r="AGJ70" s="40"/>
      <c r="AGK70" s="40"/>
      <c r="AGL70" s="40"/>
      <c r="AGM70" s="40"/>
      <c r="AGN70" s="41"/>
      <c r="AGO70" s="42"/>
      <c r="AGP70" s="35"/>
      <c r="AGQ70" s="35"/>
      <c r="AGR70" s="36"/>
      <c r="AGS70" s="37"/>
      <c r="AGT70" s="35"/>
      <c r="AGU70" s="38"/>
      <c r="AGV70" s="39"/>
      <c r="AGW70" s="35"/>
      <c r="AGX70" s="35"/>
      <c r="AGY70" s="35"/>
      <c r="AGZ70" s="40"/>
      <c r="AHA70" s="40"/>
      <c r="AHB70" s="40"/>
      <c r="AHC70" s="40"/>
      <c r="AHD70" s="41"/>
      <c r="AHE70" s="42"/>
      <c r="AHF70" s="35"/>
      <c r="AHG70" s="35"/>
      <c r="AHH70" s="36"/>
      <c r="AHI70" s="37"/>
      <c r="AHJ70" s="35"/>
      <c r="AHK70" s="38"/>
      <c r="AHL70" s="39"/>
      <c r="AHM70" s="35"/>
      <c r="AHN70" s="35"/>
      <c r="AHO70" s="35"/>
      <c r="AHP70" s="40"/>
      <c r="AHQ70" s="40"/>
      <c r="AHR70" s="40"/>
      <c r="AHS70" s="40"/>
      <c r="AHT70" s="41"/>
      <c r="AHU70" s="42"/>
      <c r="AHV70" s="35"/>
      <c r="AHW70" s="35"/>
      <c r="AHX70" s="36"/>
      <c r="AHY70" s="37"/>
      <c r="AHZ70" s="35"/>
      <c r="AIA70" s="38"/>
      <c r="AIB70" s="39"/>
      <c r="AIC70" s="35"/>
      <c r="AID70" s="35"/>
      <c r="AIE70" s="35"/>
      <c r="AIF70" s="40"/>
      <c r="AIG70" s="40"/>
      <c r="AIH70" s="40"/>
      <c r="AII70" s="40"/>
      <c r="AIJ70" s="41"/>
      <c r="AIK70" s="42"/>
      <c r="AIL70" s="35"/>
      <c r="AIM70" s="35"/>
      <c r="AIN70" s="36"/>
      <c r="AIO70" s="37"/>
      <c r="AIP70" s="35"/>
      <c r="AIQ70" s="38"/>
      <c r="AIR70" s="39"/>
      <c r="AIS70" s="35"/>
      <c r="AIT70" s="35"/>
      <c r="AIU70" s="35"/>
      <c r="AIV70" s="40"/>
      <c r="AIW70" s="40"/>
      <c r="AIX70" s="40"/>
      <c r="AIY70" s="40"/>
      <c r="AIZ70" s="41"/>
      <c r="AJA70" s="42"/>
      <c r="AJB70" s="35"/>
      <c r="AJC70" s="35"/>
      <c r="AJD70" s="36"/>
      <c r="AJE70" s="37"/>
      <c r="AJF70" s="35"/>
      <c r="AJG70" s="38"/>
      <c r="AJH70" s="39"/>
      <c r="AJI70" s="35"/>
      <c r="AJJ70" s="35"/>
      <c r="AJK70" s="35"/>
      <c r="AJL70" s="40"/>
      <c r="AJM70" s="40"/>
      <c r="AJN70" s="40"/>
      <c r="AJO70" s="40"/>
      <c r="AJP70" s="41"/>
      <c r="AJQ70" s="42"/>
      <c r="AJR70" s="35"/>
      <c r="AJS70" s="35"/>
      <c r="AJT70" s="36"/>
      <c r="AJU70" s="37"/>
      <c r="AJV70" s="35"/>
      <c r="AJW70" s="38"/>
      <c r="AJX70" s="39"/>
      <c r="AJY70" s="35"/>
      <c r="AJZ70" s="35"/>
      <c r="AKA70" s="35"/>
      <c r="AKB70" s="40"/>
      <c r="AKC70" s="40"/>
      <c r="AKD70" s="40"/>
      <c r="AKE70" s="40"/>
      <c r="AKF70" s="41"/>
      <c r="AKG70" s="42"/>
      <c r="AKH70" s="35"/>
      <c r="AKI70" s="35"/>
      <c r="AKJ70" s="36"/>
      <c r="AKK70" s="37"/>
      <c r="AKL70" s="35"/>
      <c r="AKM70" s="38"/>
      <c r="AKN70" s="39"/>
      <c r="AKO70" s="35"/>
      <c r="AKP70" s="35"/>
      <c r="AKQ70" s="35"/>
      <c r="AKR70" s="40"/>
      <c r="AKS70" s="40"/>
      <c r="AKT70" s="40"/>
      <c r="AKU70" s="40"/>
      <c r="AKV70" s="41"/>
      <c r="AKW70" s="42"/>
      <c r="AKX70" s="35"/>
      <c r="AKY70" s="35"/>
      <c r="AKZ70" s="36"/>
      <c r="ALA70" s="37"/>
      <c r="ALB70" s="35"/>
      <c r="ALC70" s="38"/>
      <c r="ALD70" s="39"/>
      <c r="ALE70" s="35"/>
      <c r="ALF70" s="35"/>
      <c r="ALG70" s="35"/>
      <c r="ALH70" s="40"/>
      <c r="ALI70" s="40"/>
      <c r="ALJ70" s="40"/>
      <c r="ALK70" s="40"/>
      <c r="ALL70" s="41"/>
      <c r="ALM70" s="42"/>
      <c r="ALN70" s="35"/>
      <c r="ALO70" s="35"/>
      <c r="ALP70" s="36"/>
      <c r="ALQ70" s="37"/>
      <c r="ALR70" s="35"/>
      <c r="ALS70" s="38"/>
      <c r="ALT70" s="39"/>
      <c r="ALU70" s="35"/>
      <c r="ALV70" s="35"/>
      <c r="ALW70" s="35"/>
      <c r="ALX70" s="40"/>
      <c r="ALY70" s="40"/>
      <c r="ALZ70" s="40"/>
      <c r="AMA70" s="40"/>
      <c r="AMB70" s="41"/>
      <c r="AMC70" s="42"/>
      <c r="AMD70" s="35"/>
      <c r="AME70" s="35"/>
      <c r="AMF70" s="36"/>
      <c r="AMG70" s="37"/>
      <c r="AMH70" s="35"/>
      <c r="AMI70" s="38"/>
      <c r="AMJ70" s="39"/>
      <c r="AMK70" s="35"/>
      <c r="AML70" s="35"/>
      <c r="AMM70" s="35"/>
      <c r="AMN70" s="40"/>
      <c r="AMO70" s="40"/>
      <c r="AMP70" s="40"/>
      <c r="AMQ70" s="40"/>
      <c r="AMR70" s="41"/>
      <c r="AMS70" s="42"/>
      <c r="AMT70" s="35"/>
      <c r="AMU70" s="35"/>
      <c r="AMV70" s="36"/>
      <c r="AMW70" s="37"/>
      <c r="AMX70" s="35"/>
      <c r="AMY70" s="38"/>
      <c r="AMZ70" s="39"/>
      <c r="ANA70" s="35"/>
      <c r="ANB70" s="35"/>
      <c r="ANC70" s="35"/>
      <c r="AND70" s="40"/>
      <c r="ANE70" s="40"/>
      <c r="ANF70" s="40"/>
      <c r="ANG70" s="40"/>
      <c r="ANH70" s="41"/>
      <c r="ANI70" s="42"/>
      <c r="ANJ70" s="35"/>
      <c r="ANK70" s="35"/>
      <c r="ANL70" s="36"/>
      <c r="ANM70" s="37"/>
      <c r="ANN70" s="35"/>
      <c r="ANO70" s="38"/>
      <c r="ANP70" s="39"/>
      <c r="ANQ70" s="35"/>
      <c r="ANR70" s="35"/>
      <c r="ANS70" s="35"/>
      <c r="ANT70" s="40"/>
      <c r="ANU70" s="40"/>
      <c r="ANV70" s="40"/>
      <c r="ANW70" s="40"/>
      <c r="ANX70" s="41"/>
      <c r="ANY70" s="42"/>
      <c r="ANZ70" s="35"/>
      <c r="AOA70" s="35"/>
      <c r="AOB70" s="36"/>
      <c r="AOC70" s="37"/>
      <c r="AOD70" s="35"/>
      <c r="AOE70" s="38"/>
      <c r="AOF70" s="39"/>
      <c r="AOG70" s="35"/>
      <c r="AOH70" s="35"/>
      <c r="AOI70" s="35"/>
      <c r="AOJ70" s="40"/>
      <c r="AOK70" s="40"/>
      <c r="AOL70" s="40"/>
      <c r="AOM70" s="40"/>
      <c r="AON70" s="41"/>
      <c r="AOO70" s="42"/>
      <c r="AOP70" s="35"/>
      <c r="AOQ70" s="35"/>
      <c r="AOR70" s="36"/>
      <c r="AOS70" s="37"/>
      <c r="AOT70" s="35"/>
      <c r="AOU70" s="38"/>
      <c r="AOV70" s="39"/>
      <c r="AOW70" s="35"/>
      <c r="AOX70" s="35"/>
      <c r="AOY70" s="35"/>
      <c r="AOZ70" s="40"/>
      <c r="APA70" s="40"/>
      <c r="APB70" s="40"/>
      <c r="APC70" s="40"/>
      <c r="APD70" s="41"/>
      <c r="APE70" s="42"/>
      <c r="APF70" s="35"/>
      <c r="APG70" s="35"/>
      <c r="APH70" s="36"/>
      <c r="API70" s="37"/>
      <c r="APJ70" s="35"/>
      <c r="APK70" s="38"/>
      <c r="APL70" s="39"/>
      <c r="APM70" s="35"/>
      <c r="APN70" s="35"/>
      <c r="APO70" s="35"/>
      <c r="APP70" s="40"/>
      <c r="APQ70" s="40"/>
      <c r="APR70" s="40"/>
      <c r="APS70" s="40"/>
      <c r="APT70" s="41"/>
      <c r="APU70" s="42"/>
      <c r="APV70" s="35"/>
      <c r="APW70" s="35"/>
      <c r="APX70" s="36"/>
      <c r="APY70" s="37"/>
      <c r="APZ70" s="35"/>
      <c r="AQA70" s="38"/>
      <c r="AQB70" s="39"/>
      <c r="AQC70" s="35"/>
      <c r="AQD70" s="35"/>
      <c r="AQE70" s="35"/>
      <c r="AQF70" s="40"/>
      <c r="AQG70" s="40"/>
      <c r="AQH70" s="40"/>
      <c r="AQI70" s="40"/>
      <c r="AQJ70" s="41"/>
      <c r="AQK70" s="42"/>
      <c r="AQL70" s="35"/>
      <c r="AQM70" s="35"/>
      <c r="AQN70" s="36"/>
      <c r="AQO70" s="37"/>
      <c r="AQP70" s="35"/>
      <c r="AQQ70" s="38"/>
      <c r="AQR70" s="39"/>
      <c r="AQS70" s="35"/>
      <c r="AQT70" s="35"/>
      <c r="AQU70" s="35"/>
      <c r="AQV70" s="40"/>
      <c r="AQW70" s="40"/>
      <c r="AQX70" s="40"/>
      <c r="AQY70" s="40"/>
      <c r="AQZ70" s="41"/>
      <c r="ARA70" s="42"/>
      <c r="ARB70" s="35"/>
      <c r="ARC70" s="35"/>
      <c r="ARD70" s="36"/>
      <c r="ARE70" s="37"/>
      <c r="ARF70" s="35"/>
      <c r="ARG70" s="38"/>
      <c r="ARH70" s="39"/>
      <c r="ARI70" s="35"/>
      <c r="ARJ70" s="35"/>
      <c r="ARK70" s="35"/>
      <c r="ARL70" s="40"/>
      <c r="ARM70" s="40"/>
      <c r="ARN70" s="40"/>
      <c r="ARO70" s="40"/>
      <c r="ARP70" s="41"/>
      <c r="ARQ70" s="42"/>
      <c r="ARR70" s="35"/>
      <c r="ARS70" s="35"/>
      <c r="ART70" s="36"/>
      <c r="ARU70" s="37"/>
      <c r="ARV70" s="35"/>
      <c r="ARW70" s="38"/>
      <c r="ARX70" s="39"/>
      <c r="ARY70" s="35"/>
      <c r="ARZ70" s="35"/>
      <c r="ASA70" s="35"/>
      <c r="ASB70" s="40"/>
      <c r="ASC70" s="40"/>
      <c r="ASD70" s="40"/>
      <c r="ASE70" s="40"/>
      <c r="ASF70" s="41"/>
      <c r="ASG70" s="42"/>
      <c r="ASH70" s="35"/>
      <c r="ASI70" s="35"/>
      <c r="ASJ70" s="36"/>
      <c r="ASK70" s="37"/>
      <c r="ASL70" s="35"/>
      <c r="ASM70" s="38"/>
      <c r="ASN70" s="39"/>
      <c r="ASO70" s="35"/>
      <c r="ASP70" s="35"/>
      <c r="ASQ70" s="35"/>
      <c r="ASR70" s="40"/>
      <c r="ASS70" s="40"/>
      <c r="AST70" s="40"/>
      <c r="ASU70" s="40"/>
      <c r="ASV70" s="41"/>
      <c r="ASW70" s="42"/>
      <c r="ASX70" s="35"/>
      <c r="ASY70" s="35"/>
      <c r="ASZ70" s="36"/>
      <c r="ATA70" s="37"/>
      <c r="ATB70" s="35"/>
      <c r="ATC70" s="38"/>
      <c r="ATD70" s="39"/>
      <c r="ATE70" s="35"/>
      <c r="ATF70" s="35"/>
      <c r="ATG70" s="35"/>
      <c r="ATH70" s="40"/>
      <c r="ATI70" s="40"/>
      <c r="ATJ70" s="40"/>
      <c r="ATK70" s="40"/>
      <c r="ATL70" s="41"/>
      <c r="ATM70" s="42"/>
      <c r="ATN70" s="35"/>
      <c r="ATO70" s="35"/>
      <c r="ATP70" s="36"/>
      <c r="ATQ70" s="37"/>
      <c r="ATR70" s="35"/>
      <c r="ATS70" s="38"/>
      <c r="ATT70" s="39"/>
      <c r="ATU70" s="35"/>
      <c r="ATV70" s="35"/>
      <c r="ATW70" s="35"/>
      <c r="ATX70" s="40"/>
      <c r="ATY70" s="40"/>
      <c r="ATZ70" s="40"/>
      <c r="AUA70" s="40"/>
      <c r="AUB70" s="41"/>
      <c r="AUC70" s="42"/>
      <c r="AUD70" s="35"/>
      <c r="AUE70" s="35"/>
      <c r="AUF70" s="36"/>
      <c r="AUG70" s="37"/>
      <c r="AUH70" s="35"/>
      <c r="AUI70" s="38"/>
      <c r="AUJ70" s="39"/>
      <c r="AUK70" s="35"/>
      <c r="AUL70" s="35"/>
      <c r="AUM70" s="35"/>
      <c r="AUN70" s="40"/>
      <c r="AUO70" s="40"/>
      <c r="AUP70" s="40"/>
      <c r="AUQ70" s="40"/>
      <c r="AUR70" s="41"/>
      <c r="AUS70" s="42"/>
      <c r="AUT70" s="35"/>
      <c r="AUU70" s="35"/>
      <c r="AUV70" s="36"/>
      <c r="AUW70" s="37"/>
      <c r="AUX70" s="35"/>
      <c r="AUY70" s="38"/>
      <c r="AUZ70" s="39"/>
      <c r="AVA70" s="35"/>
      <c r="AVB70" s="35"/>
      <c r="AVC70" s="35"/>
      <c r="AVD70" s="40"/>
      <c r="AVE70" s="40"/>
      <c r="AVF70" s="40"/>
      <c r="AVG70" s="40"/>
      <c r="AVH70" s="41"/>
      <c r="AVI70" s="42"/>
      <c r="AVJ70" s="35"/>
      <c r="AVK70" s="35"/>
      <c r="AVL70" s="36"/>
      <c r="AVM70" s="37"/>
      <c r="AVN70" s="35"/>
      <c r="AVO70" s="38"/>
      <c r="AVP70" s="39"/>
      <c r="AVQ70" s="35"/>
      <c r="AVR70" s="35"/>
      <c r="AVS70" s="35"/>
      <c r="AVT70" s="40"/>
      <c r="AVU70" s="40"/>
      <c r="AVV70" s="40"/>
      <c r="AVW70" s="40"/>
      <c r="AVX70" s="41"/>
      <c r="AVY70" s="42"/>
      <c r="AVZ70" s="35"/>
      <c r="AWA70" s="35"/>
      <c r="AWB70" s="36"/>
      <c r="AWC70" s="37"/>
      <c r="AWD70" s="35"/>
      <c r="AWE70" s="38"/>
      <c r="AWF70" s="39"/>
      <c r="AWG70" s="35"/>
      <c r="AWH70" s="35"/>
      <c r="AWI70" s="35"/>
      <c r="AWJ70" s="40"/>
      <c r="AWK70" s="40"/>
      <c r="AWL70" s="40"/>
      <c r="AWM70" s="40"/>
      <c r="AWN70" s="41"/>
      <c r="AWO70" s="42"/>
      <c r="AWP70" s="35"/>
      <c r="AWQ70" s="35"/>
      <c r="AWR70" s="36"/>
      <c r="AWS70" s="37"/>
      <c r="AWT70" s="35"/>
      <c r="AWU70" s="38"/>
      <c r="AWV70" s="39"/>
      <c r="AWW70" s="35"/>
      <c r="AWX70" s="35"/>
      <c r="AWY70" s="35"/>
      <c r="AWZ70" s="40"/>
      <c r="AXA70" s="40"/>
      <c r="AXB70" s="40"/>
      <c r="AXC70" s="40"/>
      <c r="AXD70" s="41"/>
      <c r="AXE70" s="42"/>
      <c r="AXF70" s="35"/>
      <c r="AXG70" s="35"/>
      <c r="AXH70" s="36"/>
      <c r="AXI70" s="37"/>
      <c r="AXJ70" s="35"/>
      <c r="AXK70" s="38"/>
      <c r="AXL70" s="39"/>
      <c r="AXM70" s="35"/>
      <c r="AXN70" s="35"/>
      <c r="AXO70" s="35"/>
      <c r="AXP70" s="40"/>
      <c r="AXQ70" s="40"/>
      <c r="AXR70" s="40"/>
      <c r="AXS70" s="40"/>
      <c r="AXT70" s="41"/>
      <c r="AXU70" s="42"/>
      <c r="AXV70" s="35"/>
      <c r="AXW70" s="35"/>
      <c r="AXX70" s="36"/>
      <c r="AXY70" s="37"/>
      <c r="AXZ70" s="35"/>
      <c r="AYA70" s="38"/>
      <c r="AYB70" s="39"/>
      <c r="AYC70" s="35"/>
      <c r="AYD70" s="35"/>
      <c r="AYE70" s="35"/>
      <c r="AYF70" s="40"/>
      <c r="AYG70" s="40"/>
      <c r="AYH70" s="40"/>
      <c r="AYI70" s="40"/>
      <c r="AYJ70" s="41"/>
      <c r="AYK70" s="42"/>
      <c r="AYL70" s="35"/>
      <c r="AYM70" s="35"/>
      <c r="AYN70" s="36"/>
      <c r="AYO70" s="37"/>
      <c r="AYP70" s="35"/>
      <c r="AYQ70" s="38"/>
      <c r="AYR70" s="39"/>
      <c r="AYS70" s="35"/>
      <c r="AYT70" s="35"/>
      <c r="AYU70" s="35"/>
      <c r="AYV70" s="40"/>
      <c r="AYW70" s="40"/>
      <c r="AYX70" s="40"/>
      <c r="AYY70" s="40"/>
      <c r="AYZ70" s="41"/>
      <c r="AZA70" s="42"/>
      <c r="AZB70" s="35"/>
      <c r="AZC70" s="35"/>
      <c r="AZD70" s="36"/>
      <c r="AZE70" s="37"/>
      <c r="AZF70" s="35"/>
      <c r="AZG70" s="38"/>
      <c r="AZH70" s="39"/>
      <c r="AZI70" s="35"/>
      <c r="AZJ70" s="35"/>
      <c r="AZK70" s="35"/>
      <c r="AZL70" s="40"/>
      <c r="AZM70" s="40"/>
      <c r="AZN70" s="40"/>
      <c r="AZO70" s="40"/>
      <c r="AZP70" s="41"/>
      <c r="AZQ70" s="42"/>
      <c r="AZR70" s="35"/>
      <c r="AZS70" s="35"/>
      <c r="AZT70" s="36"/>
      <c r="AZU70" s="37"/>
      <c r="AZV70" s="35"/>
      <c r="AZW70" s="38"/>
      <c r="AZX70" s="39"/>
      <c r="AZY70" s="35"/>
      <c r="AZZ70" s="35"/>
      <c r="BAA70" s="35"/>
      <c r="BAB70" s="40"/>
      <c r="BAC70" s="40"/>
      <c r="BAD70" s="40"/>
      <c r="BAE70" s="40"/>
      <c r="BAF70" s="41"/>
      <c r="BAG70" s="42"/>
      <c r="BAH70" s="35"/>
      <c r="BAI70" s="35"/>
      <c r="BAJ70" s="36"/>
      <c r="BAK70" s="37"/>
      <c r="BAL70" s="35"/>
      <c r="BAM70" s="38"/>
      <c r="BAN70" s="39"/>
      <c r="BAO70" s="35"/>
      <c r="BAP70" s="35"/>
      <c r="BAQ70" s="35"/>
      <c r="BAR70" s="40"/>
      <c r="BAS70" s="40"/>
      <c r="BAT70" s="40"/>
      <c r="BAU70" s="40"/>
      <c r="BAV70" s="41"/>
      <c r="BAW70" s="42"/>
      <c r="BAX70" s="35"/>
      <c r="BAY70" s="35"/>
      <c r="BAZ70" s="36"/>
      <c r="BBA70" s="37"/>
      <c r="BBB70" s="35"/>
      <c r="BBC70" s="38"/>
      <c r="BBD70" s="39"/>
      <c r="BBE70" s="35"/>
      <c r="BBF70" s="35"/>
      <c r="BBG70" s="35"/>
      <c r="BBH70" s="40"/>
      <c r="BBI70" s="40"/>
      <c r="BBJ70" s="40"/>
      <c r="BBK70" s="40"/>
      <c r="BBL70" s="41"/>
      <c r="BBM70" s="42"/>
      <c r="BBN70" s="35"/>
      <c r="BBO70" s="35"/>
      <c r="BBP70" s="36"/>
      <c r="BBQ70" s="37"/>
      <c r="BBR70" s="35"/>
      <c r="BBS70" s="38"/>
      <c r="BBT70" s="39"/>
      <c r="BBU70" s="35"/>
      <c r="BBV70" s="35"/>
      <c r="BBW70" s="35"/>
      <c r="BBX70" s="40"/>
      <c r="BBY70" s="40"/>
      <c r="BBZ70" s="40"/>
      <c r="BCA70" s="40"/>
      <c r="BCB70" s="41"/>
      <c r="BCC70" s="42"/>
      <c r="BCD70" s="35"/>
      <c r="BCE70" s="35"/>
      <c r="BCF70" s="36"/>
      <c r="BCG70" s="37"/>
      <c r="BCH70" s="35"/>
      <c r="BCI70" s="38"/>
      <c r="BCJ70" s="39"/>
      <c r="BCK70" s="35"/>
      <c r="BCL70" s="35"/>
      <c r="BCM70" s="35"/>
      <c r="BCN70" s="40"/>
      <c r="BCO70" s="40"/>
      <c r="BCP70" s="40"/>
      <c r="BCQ70" s="40"/>
      <c r="BCR70" s="41"/>
      <c r="BCS70" s="42"/>
      <c r="BCT70" s="35"/>
      <c r="BCU70" s="35"/>
      <c r="BCV70" s="36"/>
      <c r="BCW70" s="37"/>
      <c r="BCX70" s="35"/>
      <c r="BCY70" s="38"/>
      <c r="BCZ70" s="39"/>
      <c r="BDA70" s="35"/>
      <c r="BDB70" s="35"/>
      <c r="BDC70" s="35"/>
      <c r="BDD70" s="40"/>
      <c r="BDE70" s="40"/>
      <c r="BDF70" s="40"/>
      <c r="BDG70" s="40"/>
      <c r="BDH70" s="41"/>
      <c r="BDI70" s="42"/>
      <c r="BDJ70" s="35"/>
      <c r="BDK70" s="35"/>
      <c r="BDL70" s="36"/>
      <c r="BDM70" s="37"/>
      <c r="BDN70" s="35"/>
      <c r="BDO70" s="38"/>
      <c r="BDP70" s="39"/>
      <c r="BDQ70" s="35"/>
      <c r="BDR70" s="35"/>
      <c r="BDS70" s="35"/>
      <c r="BDT70" s="40"/>
      <c r="BDU70" s="40"/>
      <c r="BDV70" s="40"/>
      <c r="BDW70" s="40"/>
      <c r="BDX70" s="41"/>
      <c r="BDY70" s="42"/>
      <c r="BDZ70" s="35"/>
      <c r="BEA70" s="35"/>
      <c r="BEB70" s="36"/>
      <c r="BEC70" s="37"/>
      <c r="BED70" s="35"/>
      <c r="BEE70" s="38"/>
      <c r="BEF70" s="39"/>
      <c r="BEG70" s="35"/>
      <c r="BEH70" s="35"/>
      <c r="BEI70" s="35"/>
      <c r="BEJ70" s="40"/>
      <c r="BEK70" s="40"/>
      <c r="BEL70" s="40"/>
      <c r="BEM70" s="40"/>
      <c r="BEN70" s="41"/>
      <c r="BEO70" s="42"/>
      <c r="BEP70" s="35"/>
      <c r="BEQ70" s="35"/>
      <c r="BER70" s="36"/>
      <c r="BES70" s="37"/>
      <c r="BET70" s="35"/>
      <c r="BEU70" s="38"/>
      <c r="BEV70" s="39"/>
      <c r="BEW70" s="35"/>
      <c r="BEX70" s="35"/>
      <c r="BEY70" s="35"/>
      <c r="BEZ70" s="40"/>
      <c r="BFA70" s="40"/>
      <c r="BFB70" s="40"/>
      <c r="BFC70" s="40"/>
      <c r="BFD70" s="41"/>
      <c r="BFE70" s="42"/>
      <c r="BFF70" s="35"/>
      <c r="BFG70" s="35"/>
      <c r="BFH70" s="36"/>
      <c r="BFI70" s="37"/>
      <c r="BFJ70" s="35"/>
      <c r="BFK70" s="38"/>
      <c r="BFL70" s="39"/>
      <c r="BFM70" s="35"/>
      <c r="BFN70" s="35"/>
      <c r="BFO70" s="35"/>
      <c r="BFP70" s="40"/>
      <c r="BFQ70" s="40"/>
      <c r="BFR70" s="40"/>
      <c r="BFS70" s="40"/>
      <c r="BFT70" s="41"/>
      <c r="BFU70" s="42"/>
      <c r="BFV70" s="35"/>
      <c r="BFW70" s="35"/>
      <c r="BFX70" s="36"/>
      <c r="BFY70" s="37"/>
      <c r="BFZ70" s="35"/>
      <c r="BGA70" s="38"/>
      <c r="BGB70" s="39"/>
      <c r="BGC70" s="35"/>
      <c r="BGD70" s="35"/>
      <c r="BGE70" s="35"/>
      <c r="BGF70" s="40"/>
      <c r="BGG70" s="40"/>
      <c r="BGH70" s="40"/>
      <c r="BGI70" s="40"/>
      <c r="BGJ70" s="41"/>
      <c r="BGK70" s="42"/>
      <c r="BGL70" s="35"/>
      <c r="BGM70" s="35"/>
      <c r="BGN70" s="36"/>
      <c r="BGO70" s="37"/>
      <c r="BGP70" s="35"/>
      <c r="BGQ70" s="38"/>
      <c r="BGR70" s="39"/>
      <c r="BGS70" s="35"/>
      <c r="BGT70" s="35"/>
      <c r="BGU70" s="35"/>
      <c r="BGV70" s="40"/>
      <c r="BGW70" s="40"/>
      <c r="BGX70" s="40"/>
      <c r="BGY70" s="40"/>
      <c r="BGZ70" s="41"/>
      <c r="BHA70" s="42"/>
      <c r="BHB70" s="35"/>
      <c r="BHC70" s="35"/>
      <c r="BHD70" s="36"/>
      <c r="BHE70" s="37"/>
      <c r="BHF70" s="35"/>
      <c r="BHG70" s="38"/>
      <c r="BHH70" s="39"/>
      <c r="BHI70" s="35"/>
      <c r="BHJ70" s="35"/>
      <c r="BHK70" s="35"/>
      <c r="BHL70" s="40"/>
      <c r="BHM70" s="40"/>
      <c r="BHN70" s="40"/>
      <c r="BHO70" s="40"/>
      <c r="BHP70" s="41"/>
      <c r="BHQ70" s="42"/>
      <c r="BHR70" s="35"/>
      <c r="BHS70" s="35"/>
      <c r="BHT70" s="36"/>
      <c r="BHU70" s="37"/>
      <c r="BHV70" s="35"/>
      <c r="BHW70" s="38"/>
      <c r="BHX70" s="39"/>
      <c r="BHY70" s="35"/>
      <c r="BHZ70" s="35"/>
      <c r="BIA70" s="35"/>
      <c r="BIB70" s="40"/>
      <c r="BIC70" s="40"/>
      <c r="BID70" s="40"/>
      <c r="BIE70" s="40"/>
      <c r="BIF70" s="41"/>
      <c r="BIG70" s="42"/>
      <c r="BIH70" s="35"/>
      <c r="BII70" s="35"/>
      <c r="BIJ70" s="36"/>
      <c r="BIK70" s="37"/>
      <c r="BIL70" s="35"/>
      <c r="BIM70" s="38"/>
      <c r="BIN70" s="39"/>
      <c r="BIO70" s="35"/>
      <c r="BIP70" s="35"/>
      <c r="BIQ70" s="35"/>
      <c r="BIR70" s="40"/>
      <c r="BIS70" s="40"/>
      <c r="BIT70" s="40"/>
      <c r="BIU70" s="40"/>
      <c r="BIV70" s="41"/>
      <c r="BIW70" s="42"/>
      <c r="BIX70" s="35"/>
      <c r="BIY70" s="35"/>
      <c r="BIZ70" s="36"/>
      <c r="BJA70" s="37"/>
      <c r="BJB70" s="35"/>
      <c r="BJC70" s="38"/>
      <c r="BJD70" s="39"/>
      <c r="BJE70" s="35"/>
      <c r="BJF70" s="35"/>
      <c r="BJG70" s="35"/>
      <c r="BJH70" s="40"/>
      <c r="BJI70" s="40"/>
      <c r="BJJ70" s="40"/>
      <c r="BJK70" s="40"/>
      <c r="BJL70" s="41"/>
      <c r="BJM70" s="42"/>
      <c r="BJN70" s="35"/>
      <c r="BJO70" s="35"/>
      <c r="BJP70" s="36"/>
      <c r="BJQ70" s="37"/>
      <c r="BJR70" s="35"/>
      <c r="BJS70" s="38"/>
      <c r="BJT70" s="39"/>
      <c r="BJU70" s="35"/>
      <c r="BJV70" s="35"/>
      <c r="BJW70" s="35"/>
      <c r="BJX70" s="40"/>
      <c r="BJY70" s="40"/>
      <c r="BJZ70" s="40"/>
      <c r="BKA70" s="40"/>
      <c r="BKB70" s="41"/>
      <c r="BKC70" s="42"/>
      <c r="BKD70" s="35"/>
      <c r="BKE70" s="35"/>
      <c r="BKF70" s="36"/>
      <c r="BKG70" s="37"/>
      <c r="BKH70" s="35"/>
      <c r="BKI70" s="38"/>
      <c r="BKJ70" s="39"/>
      <c r="BKK70" s="35"/>
      <c r="BKL70" s="35"/>
      <c r="BKM70" s="35"/>
      <c r="BKN70" s="40"/>
      <c r="BKO70" s="40"/>
      <c r="BKP70" s="40"/>
      <c r="BKQ70" s="40"/>
      <c r="BKR70" s="41"/>
      <c r="BKS70" s="42"/>
      <c r="BKT70" s="35"/>
      <c r="BKU70" s="35"/>
      <c r="BKV70" s="36"/>
      <c r="BKW70" s="37"/>
      <c r="BKX70" s="35"/>
      <c r="BKY70" s="38"/>
      <c r="BKZ70" s="39"/>
      <c r="BLA70" s="35"/>
      <c r="BLB70" s="35"/>
      <c r="BLC70" s="35"/>
      <c r="BLD70" s="40"/>
      <c r="BLE70" s="40"/>
      <c r="BLF70" s="40"/>
      <c r="BLG70" s="40"/>
      <c r="BLH70" s="41"/>
      <c r="BLI70" s="42"/>
      <c r="BLJ70" s="35"/>
      <c r="BLK70" s="35"/>
      <c r="BLL70" s="36"/>
      <c r="BLM70" s="37"/>
      <c r="BLN70" s="35"/>
      <c r="BLO70" s="38"/>
      <c r="BLP70" s="39"/>
      <c r="BLQ70" s="35"/>
      <c r="BLR70" s="35"/>
      <c r="BLS70" s="35"/>
      <c r="BLT70" s="40"/>
      <c r="BLU70" s="40"/>
      <c r="BLV70" s="40"/>
      <c r="BLW70" s="40"/>
      <c r="BLX70" s="41"/>
      <c r="BLY70" s="42"/>
      <c r="BLZ70" s="35"/>
      <c r="BMA70" s="35"/>
      <c r="BMB70" s="36"/>
      <c r="BMC70" s="37"/>
      <c r="BMD70" s="35"/>
      <c r="BME70" s="38"/>
      <c r="BMF70" s="39"/>
      <c r="BMG70" s="35"/>
      <c r="BMH70" s="35"/>
      <c r="BMI70" s="35"/>
      <c r="BMJ70" s="40"/>
      <c r="BMK70" s="40"/>
      <c r="BML70" s="40"/>
      <c r="BMM70" s="40"/>
      <c r="BMN70" s="41"/>
      <c r="BMO70" s="42"/>
      <c r="BMP70" s="35"/>
      <c r="BMQ70" s="35"/>
      <c r="BMR70" s="36"/>
      <c r="BMS70" s="37"/>
      <c r="BMT70" s="35"/>
      <c r="BMU70" s="38"/>
      <c r="BMV70" s="39"/>
      <c r="BMW70" s="35"/>
      <c r="BMX70" s="35"/>
      <c r="BMY70" s="35"/>
      <c r="BMZ70" s="40"/>
      <c r="BNA70" s="40"/>
      <c r="BNB70" s="40"/>
      <c r="BNC70" s="40"/>
      <c r="BND70" s="41"/>
      <c r="BNE70" s="42"/>
      <c r="BNF70" s="35"/>
      <c r="BNG70" s="35"/>
      <c r="BNH70" s="36"/>
      <c r="BNI70" s="37"/>
      <c r="BNJ70" s="35"/>
      <c r="BNK70" s="38"/>
      <c r="BNL70" s="39"/>
      <c r="BNM70" s="35"/>
      <c r="BNN70" s="35"/>
      <c r="BNO70" s="35"/>
      <c r="BNP70" s="40"/>
      <c r="BNQ70" s="40"/>
      <c r="BNR70" s="40"/>
      <c r="BNS70" s="40"/>
      <c r="BNT70" s="41"/>
      <c r="BNU70" s="42"/>
      <c r="BNV70" s="35"/>
      <c r="BNW70" s="35"/>
      <c r="BNX70" s="36"/>
      <c r="BNY70" s="37"/>
      <c r="BNZ70" s="35"/>
      <c r="BOA70" s="38"/>
      <c r="BOB70" s="39"/>
      <c r="BOC70" s="35"/>
      <c r="BOD70" s="35"/>
      <c r="BOE70" s="35"/>
      <c r="BOF70" s="40"/>
      <c r="BOG70" s="40"/>
      <c r="BOH70" s="40"/>
      <c r="BOI70" s="40"/>
      <c r="BOJ70" s="41"/>
      <c r="BOK70" s="42"/>
      <c r="BOL70" s="35"/>
      <c r="BOM70" s="35"/>
      <c r="BON70" s="36"/>
      <c r="BOO70" s="37"/>
      <c r="BOP70" s="35"/>
      <c r="BOQ70" s="38"/>
      <c r="BOR70" s="39"/>
      <c r="BOS70" s="35"/>
      <c r="BOT70" s="35"/>
      <c r="BOU70" s="35"/>
      <c r="BOV70" s="40"/>
      <c r="BOW70" s="40"/>
      <c r="BOX70" s="40"/>
      <c r="BOY70" s="40"/>
      <c r="BOZ70" s="41"/>
      <c r="BPA70" s="42"/>
      <c r="BPB70" s="35"/>
      <c r="BPC70" s="35"/>
      <c r="BPD70" s="36"/>
      <c r="BPE70" s="37"/>
      <c r="BPF70" s="35"/>
      <c r="BPG70" s="38"/>
      <c r="BPH70" s="39"/>
      <c r="BPI70" s="35"/>
      <c r="BPJ70" s="35"/>
      <c r="BPK70" s="35"/>
      <c r="BPL70" s="40"/>
      <c r="BPM70" s="40"/>
      <c r="BPN70" s="40"/>
      <c r="BPO70" s="40"/>
      <c r="BPP70" s="41"/>
      <c r="BPQ70" s="42"/>
      <c r="BPR70" s="35"/>
      <c r="BPS70" s="35"/>
      <c r="BPT70" s="36"/>
      <c r="BPU70" s="37"/>
      <c r="BPV70" s="35"/>
      <c r="BPW70" s="38"/>
      <c r="BPX70" s="39"/>
      <c r="BPY70" s="35"/>
      <c r="BPZ70" s="35"/>
      <c r="BQA70" s="35"/>
      <c r="BQB70" s="40"/>
      <c r="BQC70" s="40"/>
      <c r="BQD70" s="40"/>
      <c r="BQE70" s="40"/>
      <c r="BQF70" s="41"/>
      <c r="BQG70" s="42"/>
      <c r="BQH70" s="35"/>
      <c r="BQI70" s="35"/>
      <c r="BQJ70" s="36"/>
      <c r="BQK70" s="37"/>
      <c r="BQL70" s="35"/>
      <c r="BQM70" s="38"/>
      <c r="BQN70" s="39"/>
      <c r="BQO70" s="35"/>
      <c r="BQP70" s="35"/>
      <c r="BQQ70" s="35"/>
      <c r="BQR70" s="40"/>
      <c r="BQS70" s="40"/>
      <c r="BQT70" s="40"/>
      <c r="BQU70" s="40"/>
      <c r="BQV70" s="41"/>
      <c r="BQW70" s="42"/>
      <c r="BQX70" s="35"/>
      <c r="BQY70" s="35"/>
      <c r="BQZ70" s="36"/>
      <c r="BRA70" s="37"/>
      <c r="BRB70" s="35"/>
      <c r="BRC70" s="38"/>
      <c r="BRD70" s="39"/>
      <c r="BRE70" s="35"/>
      <c r="BRF70" s="35"/>
      <c r="BRG70" s="35"/>
      <c r="BRH70" s="40"/>
      <c r="BRI70" s="40"/>
      <c r="BRJ70" s="40"/>
      <c r="BRK70" s="40"/>
      <c r="BRL70" s="41"/>
      <c r="BRM70" s="42"/>
      <c r="BRN70" s="35"/>
      <c r="BRO70" s="35"/>
      <c r="BRP70" s="36"/>
      <c r="BRQ70" s="37"/>
      <c r="BRR70" s="35"/>
      <c r="BRS70" s="38"/>
      <c r="BRT70" s="39"/>
      <c r="BRU70" s="35"/>
      <c r="BRV70" s="35"/>
      <c r="BRW70" s="35"/>
      <c r="BRX70" s="40"/>
      <c r="BRY70" s="40"/>
      <c r="BRZ70" s="40"/>
      <c r="BSA70" s="40"/>
      <c r="BSB70" s="41"/>
      <c r="BSC70" s="42"/>
      <c r="BSD70" s="35"/>
      <c r="BSE70" s="35"/>
      <c r="BSF70" s="36"/>
      <c r="BSG70" s="37"/>
      <c r="BSH70" s="35"/>
      <c r="BSI70" s="38"/>
      <c r="BSJ70" s="39"/>
      <c r="BSK70" s="35"/>
      <c r="BSL70" s="35"/>
      <c r="BSM70" s="35"/>
      <c r="BSN70" s="40"/>
      <c r="BSO70" s="40"/>
      <c r="BSP70" s="40"/>
      <c r="BSQ70" s="40"/>
      <c r="BSR70" s="41"/>
      <c r="BSS70" s="42"/>
      <c r="BST70" s="35"/>
      <c r="BSU70" s="35"/>
      <c r="BSV70" s="36"/>
      <c r="BSW70" s="37"/>
      <c r="BSX70" s="35"/>
      <c r="BSY70" s="38"/>
      <c r="BSZ70" s="39"/>
      <c r="BTA70" s="35"/>
      <c r="BTB70" s="35"/>
      <c r="BTC70" s="35"/>
      <c r="BTD70" s="40"/>
      <c r="BTE70" s="40"/>
      <c r="BTF70" s="40"/>
      <c r="BTG70" s="40"/>
      <c r="BTH70" s="41"/>
      <c r="BTI70" s="42"/>
      <c r="BTJ70" s="35"/>
      <c r="BTK70" s="35"/>
      <c r="BTL70" s="36"/>
      <c r="BTM70" s="37"/>
      <c r="BTN70" s="35"/>
      <c r="BTO70" s="38"/>
      <c r="BTP70" s="39"/>
      <c r="BTQ70" s="35"/>
      <c r="BTR70" s="35"/>
      <c r="BTS70" s="35"/>
      <c r="BTT70" s="40"/>
      <c r="BTU70" s="40"/>
      <c r="BTV70" s="40"/>
      <c r="BTW70" s="40"/>
      <c r="BTX70" s="41"/>
      <c r="BTY70" s="42"/>
      <c r="BTZ70" s="35"/>
      <c r="BUA70" s="35"/>
      <c r="BUB70" s="36"/>
      <c r="BUC70" s="37"/>
      <c r="BUD70" s="35"/>
      <c r="BUE70" s="38"/>
      <c r="BUF70" s="39"/>
      <c r="BUG70" s="35"/>
      <c r="BUH70" s="35"/>
      <c r="BUI70" s="35"/>
      <c r="BUJ70" s="40"/>
      <c r="BUK70" s="40"/>
      <c r="BUL70" s="40"/>
      <c r="BUM70" s="40"/>
      <c r="BUN70" s="41"/>
      <c r="BUO70" s="42"/>
      <c r="BUP70" s="35"/>
      <c r="BUQ70" s="35"/>
      <c r="BUR70" s="36"/>
      <c r="BUS70" s="37"/>
      <c r="BUT70" s="35"/>
      <c r="BUU70" s="38"/>
      <c r="BUV70" s="39"/>
      <c r="BUW70" s="35"/>
      <c r="BUX70" s="35"/>
      <c r="BUY70" s="35"/>
      <c r="BUZ70" s="40"/>
      <c r="BVA70" s="40"/>
      <c r="BVB70" s="40"/>
      <c r="BVC70" s="40"/>
      <c r="BVD70" s="41"/>
      <c r="BVE70" s="42"/>
      <c r="BVF70" s="35"/>
      <c r="BVG70" s="35"/>
      <c r="BVH70" s="36"/>
      <c r="BVI70" s="37"/>
      <c r="BVJ70" s="35"/>
      <c r="BVK70" s="38"/>
      <c r="BVL70" s="39"/>
      <c r="BVM70" s="35"/>
      <c r="BVN70" s="35"/>
      <c r="BVO70" s="35"/>
      <c r="BVP70" s="40"/>
      <c r="BVQ70" s="40"/>
      <c r="BVR70" s="40"/>
      <c r="BVS70" s="40"/>
      <c r="BVT70" s="41"/>
      <c r="BVU70" s="42"/>
      <c r="BVV70" s="35"/>
      <c r="BVW70" s="35"/>
      <c r="BVX70" s="36"/>
      <c r="BVY70" s="37"/>
      <c r="BVZ70" s="35"/>
      <c r="BWA70" s="38"/>
      <c r="BWB70" s="39"/>
      <c r="BWC70" s="35"/>
      <c r="BWD70" s="35"/>
      <c r="BWE70" s="35"/>
      <c r="BWF70" s="40"/>
      <c r="BWG70" s="40"/>
      <c r="BWH70" s="40"/>
      <c r="BWI70" s="40"/>
      <c r="BWJ70" s="41"/>
      <c r="BWK70" s="42"/>
      <c r="BWL70" s="35"/>
      <c r="BWM70" s="35"/>
      <c r="BWN70" s="36"/>
      <c r="BWO70" s="37"/>
      <c r="BWP70" s="35"/>
      <c r="BWQ70" s="38"/>
      <c r="BWR70" s="39"/>
      <c r="BWS70" s="35"/>
      <c r="BWT70" s="35"/>
      <c r="BWU70" s="35"/>
      <c r="BWV70" s="40"/>
      <c r="BWW70" s="40"/>
      <c r="BWX70" s="40"/>
      <c r="BWY70" s="40"/>
      <c r="BWZ70" s="41"/>
      <c r="BXA70" s="42"/>
      <c r="BXB70" s="35"/>
      <c r="BXC70" s="35"/>
      <c r="BXD70" s="36"/>
      <c r="BXE70" s="37"/>
      <c r="BXF70" s="35"/>
      <c r="BXG70" s="38"/>
      <c r="BXH70" s="39"/>
      <c r="BXI70" s="35"/>
      <c r="BXJ70" s="35"/>
      <c r="BXK70" s="35"/>
      <c r="BXL70" s="40"/>
      <c r="BXM70" s="40"/>
      <c r="BXN70" s="40"/>
      <c r="BXO70" s="40"/>
      <c r="BXP70" s="41"/>
      <c r="BXQ70" s="42"/>
      <c r="BXR70" s="35"/>
      <c r="BXS70" s="35"/>
      <c r="BXT70" s="36"/>
      <c r="BXU70" s="37"/>
      <c r="BXV70" s="35"/>
      <c r="BXW70" s="38"/>
      <c r="BXX70" s="39"/>
      <c r="BXY70" s="35"/>
      <c r="BXZ70" s="35"/>
      <c r="BYA70" s="35"/>
      <c r="BYB70" s="40"/>
      <c r="BYC70" s="40"/>
      <c r="BYD70" s="40"/>
      <c r="BYE70" s="40"/>
      <c r="BYF70" s="41"/>
      <c r="BYG70" s="42"/>
      <c r="BYH70" s="35"/>
      <c r="BYI70" s="35"/>
      <c r="BYJ70" s="36"/>
      <c r="BYK70" s="37"/>
      <c r="BYL70" s="35"/>
      <c r="BYM70" s="38"/>
      <c r="BYN70" s="39"/>
      <c r="BYO70" s="35"/>
      <c r="BYP70" s="35"/>
      <c r="BYQ70" s="35"/>
      <c r="BYR70" s="40"/>
      <c r="BYS70" s="40"/>
      <c r="BYT70" s="40"/>
      <c r="BYU70" s="40"/>
      <c r="BYV70" s="41"/>
      <c r="BYW70" s="42"/>
      <c r="BYX70" s="35"/>
      <c r="BYY70" s="35"/>
      <c r="BYZ70" s="36"/>
      <c r="BZA70" s="37"/>
      <c r="BZB70" s="35"/>
      <c r="BZC70" s="38"/>
      <c r="BZD70" s="39"/>
      <c r="BZE70" s="35"/>
      <c r="BZF70" s="35"/>
      <c r="BZG70" s="35"/>
      <c r="BZH70" s="40"/>
      <c r="BZI70" s="40"/>
      <c r="BZJ70" s="40"/>
      <c r="BZK70" s="40"/>
      <c r="BZL70" s="41"/>
      <c r="BZM70" s="42"/>
      <c r="BZN70" s="35"/>
      <c r="BZO70" s="35"/>
      <c r="BZP70" s="36"/>
      <c r="BZQ70" s="37"/>
      <c r="BZR70" s="35"/>
      <c r="BZS70" s="38"/>
      <c r="BZT70" s="39"/>
      <c r="BZU70" s="35"/>
      <c r="BZV70" s="35"/>
      <c r="BZW70" s="35"/>
      <c r="BZX70" s="40"/>
      <c r="BZY70" s="40"/>
      <c r="BZZ70" s="40"/>
      <c r="CAA70" s="40"/>
      <c r="CAB70" s="41"/>
      <c r="CAC70" s="42"/>
      <c r="CAD70" s="35"/>
      <c r="CAE70" s="35"/>
      <c r="CAF70" s="36"/>
      <c r="CAG70" s="37"/>
      <c r="CAH70" s="35"/>
      <c r="CAI70" s="38"/>
      <c r="CAJ70" s="39"/>
      <c r="CAK70" s="35"/>
      <c r="CAL70" s="35"/>
      <c r="CAM70" s="35"/>
      <c r="CAN70" s="40"/>
      <c r="CAO70" s="40"/>
      <c r="CAP70" s="40"/>
      <c r="CAQ70" s="40"/>
      <c r="CAR70" s="41"/>
      <c r="CAS70" s="42"/>
      <c r="CAT70" s="35"/>
      <c r="CAU70" s="35"/>
      <c r="CAV70" s="36"/>
      <c r="CAW70" s="37"/>
      <c r="CAX70" s="35"/>
      <c r="CAY70" s="38"/>
      <c r="CAZ70" s="39"/>
      <c r="CBA70" s="35"/>
      <c r="CBB70" s="35"/>
      <c r="CBC70" s="35"/>
      <c r="CBD70" s="40"/>
      <c r="CBE70" s="40"/>
      <c r="CBF70" s="40"/>
      <c r="CBG70" s="40"/>
      <c r="CBH70" s="41"/>
      <c r="CBI70" s="42"/>
      <c r="CBJ70" s="35"/>
      <c r="CBK70" s="35"/>
      <c r="CBL70" s="36"/>
      <c r="CBM70" s="37"/>
      <c r="CBN70" s="35"/>
      <c r="CBO70" s="38"/>
      <c r="CBP70" s="39"/>
      <c r="CBQ70" s="35"/>
      <c r="CBR70" s="35"/>
      <c r="CBS70" s="35"/>
      <c r="CBT70" s="40"/>
      <c r="CBU70" s="40"/>
      <c r="CBV70" s="40"/>
      <c r="CBW70" s="40"/>
      <c r="CBX70" s="41"/>
      <c r="CBY70" s="42"/>
      <c r="CBZ70" s="35"/>
      <c r="CCA70" s="35"/>
      <c r="CCB70" s="36"/>
      <c r="CCC70" s="37"/>
      <c r="CCD70" s="35"/>
      <c r="CCE70" s="38"/>
      <c r="CCF70" s="39"/>
      <c r="CCG70" s="35"/>
      <c r="CCH70" s="35"/>
      <c r="CCI70" s="35"/>
      <c r="CCJ70" s="40"/>
      <c r="CCK70" s="40"/>
      <c r="CCL70" s="40"/>
      <c r="CCM70" s="40"/>
      <c r="CCN70" s="41"/>
      <c r="CCO70" s="42"/>
      <c r="CCP70" s="35"/>
      <c r="CCQ70" s="35"/>
      <c r="CCR70" s="36"/>
      <c r="CCS70" s="37"/>
      <c r="CCT70" s="35"/>
      <c r="CCU70" s="38"/>
      <c r="CCV70" s="39"/>
      <c r="CCW70" s="35"/>
      <c r="CCX70" s="35"/>
      <c r="CCY70" s="35"/>
      <c r="CCZ70" s="40"/>
      <c r="CDA70" s="40"/>
      <c r="CDB70" s="40"/>
      <c r="CDC70" s="40"/>
      <c r="CDD70" s="41"/>
      <c r="CDE70" s="42"/>
      <c r="CDF70" s="35"/>
      <c r="CDG70" s="35"/>
      <c r="CDH70" s="36"/>
      <c r="CDI70" s="37"/>
      <c r="CDJ70" s="35"/>
      <c r="CDK70" s="38"/>
      <c r="CDL70" s="39"/>
      <c r="CDM70" s="35"/>
      <c r="CDN70" s="35"/>
      <c r="CDO70" s="35"/>
      <c r="CDP70" s="40"/>
      <c r="CDQ70" s="40"/>
      <c r="CDR70" s="40"/>
      <c r="CDS70" s="40"/>
      <c r="CDT70" s="41"/>
      <c r="CDU70" s="42"/>
      <c r="CDV70" s="35"/>
      <c r="CDW70" s="35"/>
      <c r="CDX70" s="36"/>
      <c r="CDY70" s="37"/>
      <c r="CDZ70" s="35"/>
      <c r="CEA70" s="38"/>
      <c r="CEB70" s="39"/>
      <c r="CEC70" s="35"/>
      <c r="CED70" s="35"/>
      <c r="CEE70" s="35"/>
      <c r="CEF70" s="40"/>
      <c r="CEG70" s="40"/>
      <c r="CEH70" s="40"/>
      <c r="CEI70" s="40"/>
      <c r="CEJ70" s="41"/>
      <c r="CEK70" s="42"/>
      <c r="CEL70" s="35"/>
      <c r="CEM70" s="35"/>
      <c r="CEN70" s="36"/>
      <c r="CEO70" s="37"/>
      <c r="CEP70" s="35"/>
      <c r="CEQ70" s="38"/>
      <c r="CER70" s="39"/>
      <c r="CES70" s="35"/>
      <c r="CET70" s="35"/>
      <c r="CEU70" s="35"/>
      <c r="CEV70" s="40"/>
      <c r="CEW70" s="40"/>
      <c r="CEX70" s="40"/>
      <c r="CEY70" s="40"/>
      <c r="CEZ70" s="41"/>
      <c r="CFA70" s="42"/>
      <c r="CFB70" s="35"/>
      <c r="CFC70" s="35"/>
      <c r="CFD70" s="36"/>
      <c r="CFE70" s="37"/>
      <c r="CFF70" s="35"/>
      <c r="CFG70" s="38"/>
      <c r="CFH70" s="39"/>
      <c r="CFI70" s="35"/>
      <c r="CFJ70" s="35"/>
      <c r="CFK70" s="35"/>
      <c r="CFL70" s="40"/>
      <c r="CFM70" s="40"/>
      <c r="CFN70" s="40"/>
      <c r="CFO70" s="40"/>
      <c r="CFP70" s="41"/>
      <c r="CFQ70" s="42"/>
      <c r="CFR70" s="35"/>
      <c r="CFS70" s="35"/>
      <c r="CFT70" s="36"/>
      <c r="CFU70" s="37"/>
      <c r="CFV70" s="35"/>
      <c r="CFW70" s="38"/>
      <c r="CFX70" s="39"/>
      <c r="CFY70" s="35"/>
      <c r="CFZ70" s="35"/>
      <c r="CGA70" s="35"/>
      <c r="CGB70" s="40"/>
      <c r="CGC70" s="40"/>
      <c r="CGD70" s="40"/>
      <c r="CGE70" s="40"/>
      <c r="CGF70" s="41"/>
      <c r="CGG70" s="42"/>
      <c r="CGH70" s="35"/>
      <c r="CGI70" s="35"/>
      <c r="CGJ70" s="36"/>
      <c r="CGK70" s="37"/>
      <c r="CGL70" s="35"/>
      <c r="CGM70" s="38"/>
      <c r="CGN70" s="39"/>
      <c r="CGO70" s="35"/>
      <c r="CGP70" s="35"/>
      <c r="CGQ70" s="35"/>
      <c r="CGR70" s="40"/>
      <c r="CGS70" s="40"/>
      <c r="CGT70" s="40"/>
      <c r="CGU70" s="40"/>
      <c r="CGV70" s="41"/>
      <c r="CGW70" s="42"/>
      <c r="CGX70" s="35"/>
      <c r="CGY70" s="35"/>
      <c r="CGZ70" s="36"/>
      <c r="CHA70" s="37"/>
      <c r="CHB70" s="35"/>
      <c r="CHC70" s="38"/>
      <c r="CHD70" s="39"/>
      <c r="CHE70" s="35"/>
      <c r="CHF70" s="35"/>
      <c r="CHG70" s="35"/>
      <c r="CHH70" s="40"/>
      <c r="CHI70" s="40"/>
      <c r="CHJ70" s="40"/>
      <c r="CHK70" s="40"/>
      <c r="CHL70" s="41"/>
      <c r="CHM70" s="42"/>
      <c r="CHN70" s="35"/>
      <c r="CHO70" s="35"/>
      <c r="CHP70" s="36"/>
      <c r="CHQ70" s="37"/>
      <c r="CHR70" s="35"/>
      <c r="CHS70" s="38"/>
      <c r="CHT70" s="39"/>
      <c r="CHU70" s="35"/>
      <c r="CHV70" s="35"/>
      <c r="CHW70" s="35"/>
      <c r="CHX70" s="40"/>
      <c r="CHY70" s="40"/>
      <c r="CHZ70" s="40"/>
      <c r="CIA70" s="40"/>
      <c r="CIB70" s="41"/>
      <c r="CIC70" s="42"/>
      <c r="CID70" s="35"/>
      <c r="CIE70" s="35"/>
      <c r="CIF70" s="36"/>
      <c r="CIG70" s="37"/>
      <c r="CIH70" s="35"/>
      <c r="CII70" s="38"/>
      <c r="CIJ70" s="39"/>
      <c r="CIK70" s="35"/>
      <c r="CIL70" s="35"/>
      <c r="CIM70" s="35"/>
      <c r="CIN70" s="40"/>
      <c r="CIO70" s="40"/>
      <c r="CIP70" s="40"/>
      <c r="CIQ70" s="40"/>
      <c r="CIR70" s="41"/>
      <c r="CIS70" s="42"/>
      <c r="CIT70" s="35"/>
      <c r="CIU70" s="35"/>
      <c r="CIV70" s="36"/>
      <c r="CIW70" s="37"/>
      <c r="CIX70" s="35"/>
      <c r="CIY70" s="38"/>
      <c r="CIZ70" s="39"/>
      <c r="CJA70" s="35"/>
      <c r="CJB70" s="35"/>
      <c r="CJC70" s="35"/>
      <c r="CJD70" s="40"/>
      <c r="CJE70" s="40"/>
      <c r="CJF70" s="40"/>
      <c r="CJG70" s="40"/>
      <c r="CJH70" s="41"/>
      <c r="CJI70" s="42"/>
      <c r="CJJ70" s="35"/>
      <c r="CJK70" s="35"/>
      <c r="CJL70" s="36"/>
      <c r="CJM70" s="37"/>
      <c r="CJN70" s="35"/>
      <c r="CJO70" s="38"/>
      <c r="CJP70" s="39"/>
      <c r="CJQ70" s="35"/>
      <c r="CJR70" s="35"/>
      <c r="CJS70" s="35"/>
      <c r="CJT70" s="40"/>
      <c r="CJU70" s="40"/>
      <c r="CJV70" s="40"/>
      <c r="CJW70" s="40"/>
      <c r="CJX70" s="41"/>
      <c r="CJY70" s="42"/>
      <c r="CJZ70" s="35"/>
      <c r="CKA70" s="35"/>
      <c r="CKB70" s="36"/>
      <c r="CKC70" s="37"/>
      <c r="CKD70" s="35"/>
      <c r="CKE70" s="38"/>
      <c r="CKF70" s="39"/>
      <c r="CKG70" s="35"/>
      <c r="CKH70" s="35"/>
      <c r="CKI70" s="35"/>
      <c r="CKJ70" s="40"/>
      <c r="CKK70" s="40"/>
      <c r="CKL70" s="40"/>
      <c r="CKM70" s="40"/>
      <c r="CKN70" s="41"/>
      <c r="CKO70" s="42"/>
      <c r="CKP70" s="35"/>
      <c r="CKQ70" s="35"/>
      <c r="CKR70" s="36"/>
      <c r="CKS70" s="37"/>
      <c r="CKT70" s="35"/>
      <c r="CKU70" s="38"/>
      <c r="CKV70" s="39"/>
      <c r="CKW70" s="35"/>
      <c r="CKX70" s="35"/>
      <c r="CKY70" s="35"/>
      <c r="CKZ70" s="40"/>
      <c r="CLA70" s="40"/>
      <c r="CLB70" s="40"/>
      <c r="CLC70" s="40"/>
      <c r="CLD70" s="41"/>
      <c r="CLE70" s="42"/>
      <c r="CLF70" s="35"/>
      <c r="CLG70" s="35"/>
      <c r="CLH70" s="36"/>
      <c r="CLI70" s="37"/>
      <c r="CLJ70" s="35"/>
      <c r="CLK70" s="38"/>
      <c r="CLL70" s="39"/>
      <c r="CLM70" s="35"/>
      <c r="CLN70" s="35"/>
      <c r="CLO70" s="35"/>
      <c r="CLP70" s="40"/>
      <c r="CLQ70" s="40"/>
      <c r="CLR70" s="40"/>
      <c r="CLS70" s="40"/>
      <c r="CLT70" s="41"/>
      <c r="CLU70" s="42"/>
      <c r="CLV70" s="35"/>
      <c r="CLW70" s="35"/>
      <c r="CLX70" s="36"/>
      <c r="CLY70" s="37"/>
      <c r="CLZ70" s="35"/>
      <c r="CMA70" s="38"/>
      <c r="CMB70" s="39"/>
      <c r="CMC70" s="35"/>
      <c r="CMD70" s="35"/>
      <c r="CME70" s="35"/>
      <c r="CMF70" s="40"/>
      <c r="CMG70" s="40"/>
      <c r="CMH70" s="40"/>
      <c r="CMI70" s="40"/>
      <c r="CMJ70" s="41"/>
      <c r="CMK70" s="42"/>
      <c r="CML70" s="35"/>
      <c r="CMM70" s="35"/>
      <c r="CMN70" s="36"/>
      <c r="CMO70" s="37"/>
      <c r="CMP70" s="35"/>
      <c r="CMQ70" s="38"/>
      <c r="CMR70" s="39"/>
      <c r="CMS70" s="35"/>
      <c r="CMT70" s="35"/>
      <c r="CMU70" s="35"/>
      <c r="CMV70" s="40"/>
      <c r="CMW70" s="40"/>
      <c r="CMX70" s="40"/>
      <c r="CMY70" s="40"/>
      <c r="CMZ70" s="41"/>
      <c r="CNA70" s="42"/>
      <c r="CNB70" s="35"/>
      <c r="CNC70" s="35"/>
      <c r="CND70" s="36"/>
      <c r="CNE70" s="37"/>
      <c r="CNF70" s="35"/>
      <c r="CNG70" s="38"/>
      <c r="CNH70" s="39"/>
      <c r="CNI70" s="35"/>
      <c r="CNJ70" s="35"/>
      <c r="CNK70" s="35"/>
      <c r="CNL70" s="40"/>
      <c r="CNM70" s="40"/>
      <c r="CNN70" s="40"/>
      <c r="CNO70" s="40"/>
      <c r="CNP70" s="41"/>
      <c r="CNQ70" s="42"/>
      <c r="CNR70" s="35"/>
      <c r="CNS70" s="35"/>
      <c r="CNT70" s="36"/>
      <c r="CNU70" s="37"/>
      <c r="CNV70" s="35"/>
      <c r="CNW70" s="38"/>
      <c r="CNX70" s="39"/>
      <c r="CNY70" s="35"/>
      <c r="CNZ70" s="35"/>
      <c r="COA70" s="35"/>
      <c r="COB70" s="40"/>
      <c r="COC70" s="40"/>
      <c r="COD70" s="40"/>
      <c r="COE70" s="40"/>
      <c r="COF70" s="41"/>
      <c r="COG70" s="42"/>
      <c r="COH70" s="35"/>
      <c r="COI70" s="35"/>
      <c r="COJ70" s="36"/>
      <c r="COK70" s="37"/>
      <c r="COL70" s="35"/>
      <c r="COM70" s="38"/>
      <c r="CON70" s="39"/>
      <c r="COO70" s="35"/>
      <c r="COP70" s="35"/>
      <c r="COQ70" s="35"/>
      <c r="COR70" s="40"/>
      <c r="COS70" s="40"/>
      <c r="COT70" s="40"/>
      <c r="COU70" s="40"/>
      <c r="COV70" s="41"/>
      <c r="COW70" s="42"/>
      <c r="COX70" s="35"/>
      <c r="COY70" s="35"/>
      <c r="COZ70" s="36"/>
      <c r="CPA70" s="37"/>
      <c r="CPB70" s="35"/>
      <c r="CPC70" s="38"/>
      <c r="CPD70" s="39"/>
      <c r="CPE70" s="35"/>
      <c r="CPF70" s="35"/>
      <c r="CPG70" s="35"/>
      <c r="CPH70" s="40"/>
      <c r="CPI70" s="40"/>
      <c r="CPJ70" s="40"/>
      <c r="CPK70" s="40"/>
      <c r="CPL70" s="41"/>
      <c r="CPM70" s="42"/>
      <c r="CPN70" s="35"/>
      <c r="CPO70" s="35"/>
      <c r="CPP70" s="36"/>
      <c r="CPQ70" s="37"/>
      <c r="CPR70" s="35"/>
      <c r="CPS70" s="38"/>
      <c r="CPT70" s="39"/>
      <c r="CPU70" s="35"/>
      <c r="CPV70" s="35"/>
      <c r="CPW70" s="35"/>
      <c r="CPX70" s="40"/>
      <c r="CPY70" s="40"/>
      <c r="CPZ70" s="40"/>
      <c r="CQA70" s="40"/>
      <c r="CQB70" s="41"/>
      <c r="CQC70" s="42"/>
      <c r="CQD70" s="35"/>
      <c r="CQE70" s="35"/>
      <c r="CQF70" s="36"/>
      <c r="CQG70" s="37"/>
      <c r="CQH70" s="35"/>
      <c r="CQI70" s="38"/>
      <c r="CQJ70" s="39"/>
      <c r="CQK70" s="35"/>
      <c r="CQL70" s="35"/>
      <c r="CQM70" s="35"/>
      <c r="CQN70" s="40"/>
      <c r="CQO70" s="40"/>
      <c r="CQP70" s="40"/>
      <c r="CQQ70" s="40"/>
      <c r="CQR70" s="41"/>
      <c r="CQS70" s="42"/>
      <c r="CQT70" s="35"/>
      <c r="CQU70" s="35"/>
      <c r="CQV70" s="36"/>
      <c r="CQW70" s="37"/>
      <c r="CQX70" s="35"/>
      <c r="CQY70" s="38"/>
      <c r="CQZ70" s="39"/>
      <c r="CRA70" s="35"/>
      <c r="CRB70" s="35"/>
      <c r="CRC70" s="35"/>
      <c r="CRD70" s="40"/>
      <c r="CRE70" s="40"/>
      <c r="CRF70" s="40"/>
      <c r="CRG70" s="40"/>
      <c r="CRH70" s="41"/>
      <c r="CRI70" s="42"/>
      <c r="CRJ70" s="35"/>
      <c r="CRK70" s="35"/>
      <c r="CRL70" s="36"/>
      <c r="CRM70" s="37"/>
      <c r="CRN70" s="35"/>
      <c r="CRO70" s="38"/>
      <c r="CRP70" s="39"/>
      <c r="CRQ70" s="35"/>
      <c r="CRR70" s="35"/>
      <c r="CRS70" s="35"/>
      <c r="CRT70" s="40"/>
      <c r="CRU70" s="40"/>
      <c r="CRV70" s="40"/>
      <c r="CRW70" s="40"/>
      <c r="CRX70" s="41"/>
      <c r="CRY70" s="42"/>
      <c r="CRZ70" s="35"/>
      <c r="CSA70" s="35"/>
      <c r="CSB70" s="36"/>
      <c r="CSC70" s="37"/>
      <c r="CSD70" s="35"/>
      <c r="CSE70" s="38"/>
      <c r="CSF70" s="39"/>
      <c r="CSG70" s="35"/>
      <c r="CSH70" s="35"/>
      <c r="CSI70" s="35"/>
      <c r="CSJ70" s="40"/>
      <c r="CSK70" s="40"/>
      <c r="CSL70" s="40"/>
      <c r="CSM70" s="40"/>
      <c r="CSN70" s="41"/>
      <c r="CSO70" s="42"/>
      <c r="CSP70" s="35"/>
      <c r="CSQ70" s="35"/>
      <c r="CSR70" s="36"/>
      <c r="CSS70" s="37"/>
      <c r="CST70" s="35"/>
      <c r="CSU70" s="38"/>
      <c r="CSV70" s="39"/>
      <c r="CSW70" s="35"/>
      <c r="CSX70" s="35"/>
      <c r="CSY70" s="35"/>
      <c r="CSZ70" s="40"/>
      <c r="CTA70" s="40"/>
      <c r="CTB70" s="40"/>
      <c r="CTC70" s="40"/>
      <c r="CTD70" s="41"/>
      <c r="CTE70" s="42"/>
      <c r="CTF70" s="35"/>
      <c r="CTG70" s="35"/>
      <c r="CTH70" s="36"/>
      <c r="CTI70" s="37"/>
      <c r="CTJ70" s="35"/>
      <c r="CTK70" s="38"/>
      <c r="CTL70" s="39"/>
      <c r="CTM70" s="35"/>
      <c r="CTN70" s="35"/>
      <c r="CTO70" s="35"/>
      <c r="CTP70" s="40"/>
      <c r="CTQ70" s="40"/>
      <c r="CTR70" s="40"/>
      <c r="CTS70" s="40"/>
      <c r="CTT70" s="41"/>
      <c r="CTU70" s="42"/>
      <c r="CTV70" s="35"/>
      <c r="CTW70" s="35"/>
      <c r="CTX70" s="36"/>
      <c r="CTY70" s="37"/>
      <c r="CTZ70" s="35"/>
      <c r="CUA70" s="38"/>
      <c r="CUB70" s="39"/>
      <c r="CUC70" s="35"/>
      <c r="CUD70" s="35"/>
      <c r="CUE70" s="35"/>
      <c r="CUF70" s="40"/>
      <c r="CUG70" s="40"/>
      <c r="CUH70" s="40"/>
      <c r="CUI70" s="40"/>
      <c r="CUJ70" s="41"/>
      <c r="CUK70" s="42"/>
      <c r="CUL70" s="35"/>
      <c r="CUM70" s="35"/>
      <c r="CUN70" s="36"/>
      <c r="CUO70" s="37"/>
      <c r="CUP70" s="35"/>
      <c r="CUQ70" s="38"/>
      <c r="CUR70" s="39"/>
      <c r="CUS70" s="35"/>
      <c r="CUT70" s="35"/>
      <c r="CUU70" s="35"/>
      <c r="CUV70" s="40"/>
      <c r="CUW70" s="40"/>
      <c r="CUX70" s="40"/>
      <c r="CUY70" s="40"/>
      <c r="CUZ70" s="41"/>
      <c r="CVA70" s="42"/>
      <c r="CVB70" s="35"/>
      <c r="CVC70" s="35"/>
      <c r="CVD70" s="36"/>
      <c r="CVE70" s="37"/>
      <c r="CVF70" s="35"/>
      <c r="CVG70" s="38"/>
      <c r="CVH70" s="39"/>
      <c r="CVI70" s="35"/>
      <c r="CVJ70" s="35"/>
      <c r="CVK70" s="35"/>
      <c r="CVL70" s="40"/>
      <c r="CVM70" s="40"/>
      <c r="CVN70" s="40"/>
      <c r="CVO70" s="40"/>
      <c r="CVP70" s="41"/>
      <c r="CVQ70" s="42"/>
      <c r="CVR70" s="35"/>
      <c r="CVS70" s="35"/>
      <c r="CVT70" s="36"/>
      <c r="CVU70" s="37"/>
      <c r="CVV70" s="35"/>
      <c r="CVW70" s="38"/>
      <c r="CVX70" s="39"/>
      <c r="CVY70" s="35"/>
      <c r="CVZ70" s="35"/>
      <c r="CWA70" s="35"/>
      <c r="CWB70" s="40"/>
      <c r="CWC70" s="40"/>
      <c r="CWD70" s="40"/>
      <c r="CWE70" s="40"/>
      <c r="CWF70" s="41"/>
      <c r="CWG70" s="42"/>
      <c r="CWH70" s="35"/>
      <c r="CWI70" s="35"/>
      <c r="CWJ70" s="36"/>
      <c r="CWK70" s="37"/>
      <c r="CWL70" s="35"/>
      <c r="CWM70" s="38"/>
      <c r="CWN70" s="39"/>
      <c r="CWO70" s="35"/>
      <c r="CWP70" s="35"/>
      <c r="CWQ70" s="35"/>
      <c r="CWR70" s="40"/>
      <c r="CWS70" s="40"/>
      <c r="CWT70" s="40"/>
      <c r="CWU70" s="40"/>
      <c r="CWV70" s="41"/>
      <c r="CWW70" s="42"/>
      <c r="CWX70" s="35"/>
      <c r="CWY70" s="35"/>
      <c r="CWZ70" s="36"/>
      <c r="CXA70" s="37"/>
      <c r="CXB70" s="35"/>
      <c r="CXC70" s="38"/>
      <c r="CXD70" s="39"/>
      <c r="CXE70" s="35"/>
      <c r="CXF70" s="35"/>
      <c r="CXG70" s="35"/>
      <c r="CXH70" s="40"/>
      <c r="CXI70" s="40"/>
      <c r="CXJ70" s="40"/>
      <c r="CXK70" s="40"/>
      <c r="CXL70" s="41"/>
      <c r="CXM70" s="42"/>
      <c r="CXN70" s="35"/>
      <c r="CXO70" s="35"/>
      <c r="CXP70" s="36"/>
      <c r="CXQ70" s="37"/>
      <c r="CXR70" s="35"/>
      <c r="CXS70" s="38"/>
      <c r="CXT70" s="39"/>
      <c r="CXU70" s="35"/>
      <c r="CXV70" s="35"/>
      <c r="CXW70" s="35"/>
      <c r="CXX70" s="40"/>
      <c r="CXY70" s="40"/>
      <c r="CXZ70" s="40"/>
      <c r="CYA70" s="40"/>
      <c r="CYB70" s="41"/>
      <c r="CYC70" s="42"/>
      <c r="CYD70" s="35"/>
      <c r="CYE70" s="35"/>
      <c r="CYF70" s="36"/>
      <c r="CYG70" s="37"/>
      <c r="CYH70" s="35"/>
      <c r="CYI70" s="38"/>
      <c r="CYJ70" s="39"/>
      <c r="CYK70" s="35"/>
      <c r="CYL70" s="35"/>
      <c r="CYM70" s="35"/>
      <c r="CYN70" s="40"/>
      <c r="CYO70" s="40"/>
      <c r="CYP70" s="40"/>
      <c r="CYQ70" s="40"/>
      <c r="CYR70" s="41"/>
      <c r="CYS70" s="42"/>
      <c r="CYT70" s="35"/>
      <c r="CYU70" s="35"/>
      <c r="CYV70" s="36"/>
      <c r="CYW70" s="37"/>
      <c r="CYX70" s="35"/>
      <c r="CYY70" s="38"/>
      <c r="CYZ70" s="39"/>
      <c r="CZA70" s="35"/>
      <c r="CZB70" s="35"/>
      <c r="CZC70" s="35"/>
      <c r="CZD70" s="40"/>
      <c r="CZE70" s="40"/>
      <c r="CZF70" s="40"/>
      <c r="CZG70" s="40"/>
      <c r="CZH70" s="41"/>
      <c r="CZI70" s="42"/>
      <c r="CZJ70" s="35"/>
      <c r="CZK70" s="35"/>
      <c r="CZL70" s="36"/>
      <c r="CZM70" s="37"/>
      <c r="CZN70" s="35"/>
      <c r="CZO70" s="38"/>
      <c r="CZP70" s="39"/>
      <c r="CZQ70" s="35"/>
      <c r="CZR70" s="35"/>
      <c r="CZS70" s="35"/>
      <c r="CZT70" s="40"/>
      <c r="CZU70" s="40"/>
      <c r="CZV70" s="40"/>
      <c r="CZW70" s="40"/>
      <c r="CZX70" s="41"/>
      <c r="CZY70" s="42"/>
      <c r="CZZ70" s="35"/>
      <c r="DAA70" s="35"/>
      <c r="DAB70" s="36"/>
      <c r="DAC70" s="37"/>
      <c r="DAD70" s="35"/>
      <c r="DAE70" s="38"/>
      <c r="DAF70" s="39"/>
      <c r="DAG70" s="35"/>
      <c r="DAH70" s="35"/>
      <c r="DAI70" s="35"/>
      <c r="DAJ70" s="40"/>
      <c r="DAK70" s="40"/>
      <c r="DAL70" s="40"/>
      <c r="DAM70" s="40"/>
      <c r="DAN70" s="41"/>
      <c r="DAO70" s="42"/>
      <c r="DAP70" s="35"/>
      <c r="DAQ70" s="35"/>
      <c r="DAR70" s="36"/>
      <c r="DAS70" s="37"/>
      <c r="DAT70" s="35"/>
      <c r="DAU70" s="38"/>
      <c r="DAV70" s="39"/>
      <c r="DAW70" s="35"/>
      <c r="DAX70" s="35"/>
      <c r="DAY70" s="35"/>
      <c r="DAZ70" s="40"/>
      <c r="DBA70" s="40"/>
      <c r="DBB70" s="40"/>
      <c r="DBC70" s="40"/>
      <c r="DBD70" s="41"/>
      <c r="DBE70" s="42"/>
      <c r="DBF70" s="35"/>
      <c r="DBG70" s="35"/>
      <c r="DBH70" s="36"/>
      <c r="DBI70" s="37"/>
      <c r="DBJ70" s="35"/>
      <c r="DBK70" s="38"/>
      <c r="DBL70" s="39"/>
      <c r="DBM70" s="35"/>
      <c r="DBN70" s="35"/>
      <c r="DBO70" s="35"/>
      <c r="DBP70" s="40"/>
      <c r="DBQ70" s="40"/>
      <c r="DBR70" s="40"/>
      <c r="DBS70" s="40"/>
      <c r="DBT70" s="41"/>
      <c r="DBU70" s="42"/>
      <c r="DBV70" s="35"/>
      <c r="DBW70" s="35"/>
      <c r="DBX70" s="36"/>
      <c r="DBY70" s="37"/>
      <c r="DBZ70" s="35"/>
      <c r="DCA70" s="38"/>
      <c r="DCB70" s="39"/>
      <c r="DCC70" s="35"/>
      <c r="DCD70" s="35"/>
      <c r="DCE70" s="35"/>
      <c r="DCF70" s="40"/>
      <c r="DCG70" s="40"/>
      <c r="DCH70" s="40"/>
      <c r="DCI70" s="40"/>
      <c r="DCJ70" s="41"/>
      <c r="DCK70" s="42"/>
      <c r="DCL70" s="35"/>
      <c r="DCM70" s="35"/>
      <c r="DCN70" s="36"/>
      <c r="DCO70" s="37"/>
      <c r="DCP70" s="35"/>
      <c r="DCQ70" s="38"/>
      <c r="DCR70" s="39"/>
      <c r="DCS70" s="35"/>
      <c r="DCT70" s="35"/>
      <c r="DCU70" s="35"/>
      <c r="DCV70" s="40"/>
      <c r="DCW70" s="40"/>
      <c r="DCX70" s="40"/>
      <c r="DCY70" s="40"/>
      <c r="DCZ70" s="41"/>
      <c r="DDA70" s="42"/>
      <c r="DDB70" s="35"/>
      <c r="DDC70" s="35"/>
      <c r="DDD70" s="36"/>
      <c r="DDE70" s="37"/>
      <c r="DDF70" s="35"/>
      <c r="DDG70" s="38"/>
      <c r="DDH70" s="39"/>
      <c r="DDI70" s="35"/>
      <c r="DDJ70" s="35"/>
      <c r="DDK70" s="35"/>
      <c r="DDL70" s="40"/>
      <c r="DDM70" s="40"/>
      <c r="DDN70" s="40"/>
      <c r="DDO70" s="40"/>
      <c r="DDP70" s="41"/>
      <c r="DDQ70" s="42"/>
      <c r="DDR70" s="35"/>
      <c r="DDS70" s="35"/>
      <c r="DDT70" s="36"/>
      <c r="DDU70" s="37"/>
      <c r="DDV70" s="35"/>
      <c r="DDW70" s="38"/>
      <c r="DDX70" s="39"/>
      <c r="DDY70" s="35"/>
      <c r="DDZ70" s="35"/>
      <c r="DEA70" s="35"/>
      <c r="DEB70" s="40"/>
      <c r="DEC70" s="40"/>
      <c r="DED70" s="40"/>
      <c r="DEE70" s="40"/>
      <c r="DEF70" s="41"/>
      <c r="DEG70" s="42"/>
      <c r="DEH70" s="35"/>
      <c r="DEI70" s="35"/>
      <c r="DEJ70" s="36"/>
      <c r="DEK70" s="37"/>
      <c r="DEL70" s="35"/>
      <c r="DEM70" s="38"/>
      <c r="DEN70" s="39"/>
      <c r="DEO70" s="35"/>
      <c r="DEP70" s="35"/>
      <c r="DEQ70" s="35"/>
      <c r="DER70" s="40"/>
      <c r="DES70" s="40"/>
      <c r="DET70" s="40"/>
      <c r="DEU70" s="40"/>
      <c r="DEV70" s="41"/>
      <c r="DEW70" s="42"/>
      <c r="DEX70" s="35"/>
      <c r="DEY70" s="35"/>
      <c r="DEZ70" s="36"/>
      <c r="DFA70" s="37"/>
      <c r="DFB70" s="35"/>
      <c r="DFC70" s="38"/>
      <c r="DFD70" s="39"/>
      <c r="DFE70" s="35"/>
      <c r="DFF70" s="35"/>
      <c r="DFG70" s="35"/>
      <c r="DFH70" s="40"/>
      <c r="DFI70" s="40"/>
      <c r="DFJ70" s="40"/>
      <c r="DFK70" s="40"/>
      <c r="DFL70" s="41"/>
      <c r="DFM70" s="42"/>
      <c r="DFN70" s="35"/>
      <c r="DFO70" s="35"/>
      <c r="DFP70" s="36"/>
      <c r="DFQ70" s="37"/>
      <c r="DFR70" s="35"/>
      <c r="DFS70" s="38"/>
      <c r="DFT70" s="39"/>
      <c r="DFU70" s="35"/>
      <c r="DFV70" s="35"/>
      <c r="DFW70" s="35"/>
      <c r="DFX70" s="40"/>
      <c r="DFY70" s="40"/>
      <c r="DFZ70" s="40"/>
      <c r="DGA70" s="40"/>
      <c r="DGB70" s="41"/>
      <c r="DGC70" s="42"/>
      <c r="DGD70" s="35"/>
      <c r="DGE70" s="35"/>
      <c r="DGF70" s="36"/>
      <c r="DGG70" s="37"/>
      <c r="DGH70" s="35"/>
      <c r="DGI70" s="38"/>
      <c r="DGJ70" s="39"/>
      <c r="DGK70" s="35"/>
      <c r="DGL70" s="35"/>
      <c r="DGM70" s="35"/>
      <c r="DGN70" s="40"/>
      <c r="DGO70" s="40"/>
      <c r="DGP70" s="40"/>
      <c r="DGQ70" s="40"/>
      <c r="DGR70" s="41"/>
      <c r="DGS70" s="42"/>
      <c r="DGT70" s="35"/>
      <c r="DGU70" s="35"/>
      <c r="DGV70" s="36"/>
      <c r="DGW70" s="37"/>
      <c r="DGX70" s="35"/>
      <c r="DGY70" s="38"/>
      <c r="DGZ70" s="39"/>
      <c r="DHA70" s="35"/>
      <c r="DHB70" s="35"/>
      <c r="DHC70" s="35"/>
      <c r="DHD70" s="40"/>
      <c r="DHE70" s="40"/>
      <c r="DHF70" s="40"/>
      <c r="DHG70" s="40"/>
      <c r="DHH70" s="41"/>
      <c r="DHI70" s="42"/>
      <c r="DHJ70" s="35"/>
      <c r="DHK70" s="35"/>
      <c r="DHL70" s="36"/>
      <c r="DHM70" s="37"/>
      <c r="DHN70" s="35"/>
      <c r="DHO70" s="38"/>
      <c r="DHP70" s="39"/>
      <c r="DHQ70" s="35"/>
      <c r="DHR70" s="35"/>
      <c r="DHS70" s="35"/>
      <c r="DHT70" s="40"/>
      <c r="DHU70" s="40"/>
      <c r="DHV70" s="40"/>
      <c r="DHW70" s="40"/>
      <c r="DHX70" s="41"/>
      <c r="DHY70" s="42"/>
      <c r="DHZ70" s="35"/>
      <c r="DIA70" s="35"/>
      <c r="DIB70" s="36"/>
      <c r="DIC70" s="37"/>
      <c r="DID70" s="35"/>
      <c r="DIE70" s="38"/>
      <c r="DIF70" s="39"/>
      <c r="DIG70" s="35"/>
      <c r="DIH70" s="35"/>
      <c r="DII70" s="35"/>
      <c r="DIJ70" s="40"/>
      <c r="DIK70" s="40"/>
      <c r="DIL70" s="40"/>
      <c r="DIM70" s="40"/>
      <c r="DIN70" s="41"/>
      <c r="DIO70" s="42"/>
      <c r="DIP70" s="35"/>
      <c r="DIQ70" s="35"/>
      <c r="DIR70" s="36"/>
      <c r="DIS70" s="37"/>
      <c r="DIT70" s="35"/>
      <c r="DIU70" s="38"/>
      <c r="DIV70" s="39"/>
      <c r="DIW70" s="35"/>
      <c r="DIX70" s="35"/>
      <c r="DIY70" s="35"/>
      <c r="DIZ70" s="40"/>
      <c r="DJA70" s="40"/>
      <c r="DJB70" s="40"/>
      <c r="DJC70" s="40"/>
      <c r="DJD70" s="41"/>
      <c r="DJE70" s="42"/>
      <c r="DJF70" s="35"/>
      <c r="DJG70" s="35"/>
      <c r="DJH70" s="36"/>
      <c r="DJI70" s="37"/>
      <c r="DJJ70" s="35"/>
      <c r="DJK70" s="38"/>
      <c r="DJL70" s="39"/>
      <c r="DJM70" s="35"/>
      <c r="DJN70" s="35"/>
      <c r="DJO70" s="35"/>
      <c r="DJP70" s="40"/>
      <c r="DJQ70" s="40"/>
      <c r="DJR70" s="40"/>
      <c r="DJS70" s="40"/>
      <c r="DJT70" s="41"/>
      <c r="DJU70" s="42"/>
      <c r="DJV70" s="35"/>
      <c r="DJW70" s="35"/>
      <c r="DJX70" s="36"/>
      <c r="DJY70" s="37"/>
      <c r="DJZ70" s="35"/>
      <c r="DKA70" s="38"/>
      <c r="DKB70" s="39"/>
      <c r="DKC70" s="35"/>
      <c r="DKD70" s="35"/>
      <c r="DKE70" s="35"/>
      <c r="DKF70" s="40"/>
      <c r="DKG70" s="40"/>
      <c r="DKH70" s="40"/>
      <c r="DKI70" s="40"/>
      <c r="DKJ70" s="41"/>
      <c r="DKK70" s="42"/>
      <c r="DKL70" s="35"/>
      <c r="DKM70" s="35"/>
      <c r="DKN70" s="36"/>
      <c r="DKO70" s="37"/>
      <c r="DKP70" s="35"/>
      <c r="DKQ70" s="38"/>
      <c r="DKR70" s="39"/>
      <c r="DKS70" s="35"/>
      <c r="DKT70" s="35"/>
      <c r="DKU70" s="35"/>
      <c r="DKV70" s="40"/>
      <c r="DKW70" s="40"/>
      <c r="DKX70" s="40"/>
      <c r="DKY70" s="40"/>
      <c r="DKZ70" s="41"/>
      <c r="DLA70" s="42"/>
      <c r="DLB70" s="35"/>
      <c r="DLC70" s="35"/>
      <c r="DLD70" s="36"/>
      <c r="DLE70" s="37"/>
      <c r="DLF70" s="35"/>
      <c r="DLG70" s="38"/>
      <c r="DLH70" s="39"/>
      <c r="DLI70" s="35"/>
      <c r="DLJ70" s="35"/>
      <c r="DLK70" s="35"/>
      <c r="DLL70" s="40"/>
      <c r="DLM70" s="40"/>
      <c r="DLN70" s="40"/>
      <c r="DLO70" s="40"/>
      <c r="DLP70" s="41"/>
      <c r="DLQ70" s="42"/>
      <c r="DLR70" s="35"/>
      <c r="DLS70" s="35"/>
      <c r="DLT70" s="36"/>
      <c r="DLU70" s="37"/>
      <c r="DLV70" s="35"/>
      <c r="DLW70" s="38"/>
      <c r="DLX70" s="39"/>
      <c r="DLY70" s="35"/>
      <c r="DLZ70" s="35"/>
      <c r="DMA70" s="35"/>
      <c r="DMB70" s="40"/>
      <c r="DMC70" s="40"/>
      <c r="DMD70" s="40"/>
      <c r="DME70" s="40"/>
      <c r="DMF70" s="41"/>
      <c r="DMG70" s="42"/>
      <c r="DMH70" s="35"/>
      <c r="DMI70" s="35"/>
      <c r="DMJ70" s="36"/>
      <c r="DMK70" s="37"/>
      <c r="DML70" s="35"/>
      <c r="DMM70" s="38"/>
      <c r="DMN70" s="39"/>
      <c r="DMO70" s="35"/>
      <c r="DMP70" s="35"/>
      <c r="DMQ70" s="35"/>
      <c r="DMR70" s="40"/>
      <c r="DMS70" s="40"/>
      <c r="DMT70" s="40"/>
      <c r="DMU70" s="40"/>
      <c r="DMV70" s="41"/>
      <c r="DMW70" s="42"/>
      <c r="DMX70" s="35"/>
      <c r="DMY70" s="35"/>
      <c r="DMZ70" s="36"/>
      <c r="DNA70" s="37"/>
      <c r="DNB70" s="35"/>
      <c r="DNC70" s="38"/>
      <c r="DND70" s="39"/>
      <c r="DNE70" s="35"/>
      <c r="DNF70" s="35"/>
      <c r="DNG70" s="35"/>
      <c r="DNH70" s="40"/>
      <c r="DNI70" s="40"/>
      <c r="DNJ70" s="40"/>
      <c r="DNK70" s="40"/>
      <c r="DNL70" s="41"/>
      <c r="DNM70" s="42"/>
      <c r="DNN70" s="35"/>
      <c r="DNO70" s="35"/>
      <c r="DNP70" s="36"/>
      <c r="DNQ70" s="37"/>
      <c r="DNR70" s="35"/>
      <c r="DNS70" s="38"/>
      <c r="DNT70" s="39"/>
      <c r="DNU70" s="35"/>
      <c r="DNV70" s="35"/>
      <c r="DNW70" s="35"/>
      <c r="DNX70" s="40"/>
      <c r="DNY70" s="40"/>
      <c r="DNZ70" s="40"/>
      <c r="DOA70" s="40"/>
      <c r="DOB70" s="41"/>
      <c r="DOC70" s="42"/>
      <c r="DOD70" s="35"/>
      <c r="DOE70" s="35"/>
      <c r="DOF70" s="36"/>
      <c r="DOG70" s="37"/>
      <c r="DOH70" s="35"/>
      <c r="DOI70" s="38"/>
      <c r="DOJ70" s="39"/>
      <c r="DOK70" s="35"/>
      <c r="DOL70" s="35"/>
      <c r="DOM70" s="35"/>
      <c r="DON70" s="40"/>
      <c r="DOO70" s="40"/>
      <c r="DOP70" s="40"/>
      <c r="DOQ70" s="40"/>
      <c r="DOR70" s="41"/>
      <c r="DOS70" s="42"/>
      <c r="DOT70" s="35"/>
      <c r="DOU70" s="35"/>
      <c r="DOV70" s="36"/>
      <c r="DOW70" s="37"/>
      <c r="DOX70" s="35"/>
      <c r="DOY70" s="38"/>
      <c r="DOZ70" s="39"/>
      <c r="DPA70" s="35"/>
      <c r="DPB70" s="35"/>
      <c r="DPC70" s="35"/>
      <c r="DPD70" s="40"/>
      <c r="DPE70" s="40"/>
      <c r="DPF70" s="40"/>
      <c r="DPG70" s="40"/>
      <c r="DPH70" s="41"/>
      <c r="DPI70" s="42"/>
      <c r="DPJ70" s="35"/>
      <c r="DPK70" s="35"/>
      <c r="DPL70" s="36"/>
      <c r="DPM70" s="37"/>
      <c r="DPN70" s="35"/>
      <c r="DPO70" s="38"/>
      <c r="DPP70" s="39"/>
      <c r="DPQ70" s="35"/>
      <c r="DPR70" s="35"/>
      <c r="DPS70" s="35"/>
      <c r="DPT70" s="40"/>
      <c r="DPU70" s="40"/>
      <c r="DPV70" s="40"/>
      <c r="DPW70" s="40"/>
      <c r="DPX70" s="41"/>
      <c r="DPY70" s="42"/>
      <c r="DPZ70" s="35"/>
      <c r="DQA70" s="35"/>
      <c r="DQB70" s="36"/>
      <c r="DQC70" s="37"/>
      <c r="DQD70" s="35"/>
      <c r="DQE70" s="38"/>
      <c r="DQF70" s="39"/>
      <c r="DQG70" s="35"/>
      <c r="DQH70" s="35"/>
      <c r="DQI70" s="35"/>
      <c r="DQJ70" s="40"/>
      <c r="DQK70" s="40"/>
      <c r="DQL70" s="40"/>
      <c r="DQM70" s="40"/>
      <c r="DQN70" s="41"/>
      <c r="DQO70" s="42"/>
      <c r="DQP70" s="35"/>
      <c r="DQQ70" s="35"/>
      <c r="DQR70" s="36"/>
      <c r="DQS70" s="37"/>
      <c r="DQT70" s="35"/>
      <c r="DQU70" s="38"/>
      <c r="DQV70" s="39"/>
      <c r="DQW70" s="35"/>
      <c r="DQX70" s="35"/>
      <c r="DQY70" s="35"/>
      <c r="DQZ70" s="40"/>
      <c r="DRA70" s="40"/>
      <c r="DRB70" s="40"/>
      <c r="DRC70" s="40"/>
      <c r="DRD70" s="41"/>
      <c r="DRE70" s="42"/>
      <c r="DRF70" s="35"/>
      <c r="DRG70" s="35"/>
      <c r="DRH70" s="36"/>
      <c r="DRI70" s="37"/>
      <c r="DRJ70" s="35"/>
      <c r="DRK70" s="38"/>
      <c r="DRL70" s="39"/>
      <c r="DRM70" s="35"/>
      <c r="DRN70" s="35"/>
      <c r="DRO70" s="35"/>
      <c r="DRP70" s="40"/>
      <c r="DRQ70" s="40"/>
      <c r="DRR70" s="40"/>
      <c r="DRS70" s="40"/>
      <c r="DRT70" s="41"/>
      <c r="DRU70" s="42"/>
      <c r="DRV70" s="35"/>
      <c r="DRW70" s="35"/>
      <c r="DRX70" s="36"/>
      <c r="DRY70" s="37"/>
      <c r="DRZ70" s="35"/>
      <c r="DSA70" s="38"/>
      <c r="DSB70" s="39"/>
      <c r="DSC70" s="35"/>
      <c r="DSD70" s="35"/>
      <c r="DSE70" s="35"/>
      <c r="DSF70" s="40"/>
      <c r="DSG70" s="40"/>
      <c r="DSH70" s="40"/>
      <c r="DSI70" s="40"/>
      <c r="DSJ70" s="41"/>
      <c r="DSK70" s="42"/>
      <c r="DSL70" s="35"/>
      <c r="DSM70" s="35"/>
      <c r="DSN70" s="36"/>
      <c r="DSO70" s="37"/>
      <c r="DSP70" s="35"/>
      <c r="DSQ70" s="38"/>
      <c r="DSR70" s="39"/>
      <c r="DSS70" s="35"/>
      <c r="DST70" s="35"/>
      <c r="DSU70" s="35"/>
      <c r="DSV70" s="40"/>
      <c r="DSW70" s="40"/>
      <c r="DSX70" s="40"/>
      <c r="DSY70" s="40"/>
      <c r="DSZ70" s="41"/>
      <c r="DTA70" s="42"/>
      <c r="DTB70" s="35"/>
      <c r="DTC70" s="35"/>
      <c r="DTD70" s="36"/>
      <c r="DTE70" s="37"/>
      <c r="DTF70" s="35"/>
      <c r="DTG70" s="38"/>
      <c r="DTH70" s="39"/>
      <c r="DTI70" s="35"/>
      <c r="DTJ70" s="35"/>
      <c r="DTK70" s="35"/>
      <c r="DTL70" s="40"/>
      <c r="DTM70" s="40"/>
      <c r="DTN70" s="40"/>
      <c r="DTO70" s="40"/>
      <c r="DTP70" s="41"/>
      <c r="DTQ70" s="42"/>
      <c r="DTR70" s="35"/>
      <c r="DTS70" s="35"/>
      <c r="DTT70" s="36"/>
      <c r="DTU70" s="37"/>
      <c r="DTV70" s="35"/>
      <c r="DTW70" s="38"/>
      <c r="DTX70" s="39"/>
      <c r="DTY70" s="35"/>
      <c r="DTZ70" s="35"/>
      <c r="DUA70" s="35"/>
      <c r="DUB70" s="40"/>
      <c r="DUC70" s="40"/>
      <c r="DUD70" s="40"/>
      <c r="DUE70" s="40"/>
      <c r="DUF70" s="41"/>
      <c r="DUG70" s="42"/>
      <c r="DUH70" s="35"/>
      <c r="DUI70" s="35"/>
      <c r="DUJ70" s="36"/>
      <c r="DUK70" s="37"/>
      <c r="DUL70" s="35"/>
      <c r="DUM70" s="38"/>
      <c r="DUN70" s="39"/>
      <c r="DUO70" s="35"/>
      <c r="DUP70" s="35"/>
      <c r="DUQ70" s="35"/>
      <c r="DUR70" s="40"/>
      <c r="DUS70" s="40"/>
      <c r="DUT70" s="40"/>
      <c r="DUU70" s="40"/>
      <c r="DUV70" s="41"/>
      <c r="DUW70" s="42"/>
      <c r="DUX70" s="35"/>
      <c r="DUY70" s="35"/>
      <c r="DUZ70" s="36"/>
      <c r="DVA70" s="37"/>
      <c r="DVB70" s="35"/>
      <c r="DVC70" s="38"/>
      <c r="DVD70" s="39"/>
      <c r="DVE70" s="35"/>
      <c r="DVF70" s="35"/>
      <c r="DVG70" s="35"/>
      <c r="DVH70" s="40"/>
      <c r="DVI70" s="40"/>
      <c r="DVJ70" s="40"/>
      <c r="DVK70" s="40"/>
      <c r="DVL70" s="41"/>
      <c r="DVM70" s="42"/>
      <c r="DVN70" s="35"/>
      <c r="DVO70" s="35"/>
      <c r="DVP70" s="36"/>
      <c r="DVQ70" s="37"/>
      <c r="DVR70" s="35"/>
      <c r="DVS70" s="38"/>
      <c r="DVT70" s="39"/>
      <c r="DVU70" s="35"/>
      <c r="DVV70" s="35"/>
      <c r="DVW70" s="35"/>
      <c r="DVX70" s="40"/>
      <c r="DVY70" s="40"/>
      <c r="DVZ70" s="40"/>
      <c r="DWA70" s="40"/>
      <c r="DWB70" s="41"/>
      <c r="DWC70" s="42"/>
      <c r="DWD70" s="35"/>
      <c r="DWE70" s="35"/>
      <c r="DWF70" s="36"/>
      <c r="DWG70" s="37"/>
      <c r="DWH70" s="35"/>
      <c r="DWI70" s="38"/>
      <c r="DWJ70" s="39"/>
      <c r="DWK70" s="35"/>
      <c r="DWL70" s="35"/>
      <c r="DWM70" s="35"/>
      <c r="DWN70" s="40"/>
      <c r="DWO70" s="40"/>
      <c r="DWP70" s="40"/>
      <c r="DWQ70" s="40"/>
      <c r="DWR70" s="41"/>
      <c r="DWS70" s="42"/>
      <c r="DWT70" s="35"/>
      <c r="DWU70" s="35"/>
      <c r="DWV70" s="36"/>
      <c r="DWW70" s="37"/>
      <c r="DWX70" s="35"/>
      <c r="DWY70" s="38"/>
      <c r="DWZ70" s="39"/>
      <c r="DXA70" s="35"/>
      <c r="DXB70" s="35"/>
      <c r="DXC70" s="35"/>
      <c r="DXD70" s="40"/>
      <c r="DXE70" s="40"/>
      <c r="DXF70" s="40"/>
      <c r="DXG70" s="40"/>
      <c r="DXH70" s="41"/>
      <c r="DXI70" s="42"/>
      <c r="DXJ70" s="35"/>
      <c r="DXK70" s="35"/>
      <c r="DXL70" s="36"/>
      <c r="DXM70" s="37"/>
      <c r="DXN70" s="35"/>
      <c r="DXO70" s="38"/>
      <c r="DXP70" s="39"/>
      <c r="DXQ70" s="35"/>
      <c r="DXR70" s="35"/>
      <c r="DXS70" s="35"/>
      <c r="DXT70" s="40"/>
      <c r="DXU70" s="40"/>
      <c r="DXV70" s="40"/>
      <c r="DXW70" s="40"/>
      <c r="DXX70" s="41"/>
      <c r="DXY70" s="42"/>
      <c r="DXZ70" s="35"/>
      <c r="DYA70" s="35"/>
      <c r="DYB70" s="36"/>
      <c r="DYC70" s="37"/>
      <c r="DYD70" s="35"/>
      <c r="DYE70" s="38"/>
      <c r="DYF70" s="39"/>
      <c r="DYG70" s="35"/>
      <c r="DYH70" s="35"/>
      <c r="DYI70" s="35"/>
      <c r="DYJ70" s="40"/>
      <c r="DYK70" s="40"/>
      <c r="DYL70" s="40"/>
      <c r="DYM70" s="40"/>
      <c r="DYN70" s="41"/>
      <c r="DYO70" s="42"/>
      <c r="DYP70" s="35"/>
      <c r="DYQ70" s="35"/>
      <c r="DYR70" s="36"/>
      <c r="DYS70" s="37"/>
      <c r="DYT70" s="35"/>
      <c r="DYU70" s="38"/>
      <c r="DYV70" s="39"/>
      <c r="DYW70" s="35"/>
      <c r="DYX70" s="35"/>
      <c r="DYY70" s="35"/>
      <c r="DYZ70" s="40"/>
      <c r="DZA70" s="40"/>
      <c r="DZB70" s="40"/>
      <c r="DZC70" s="40"/>
      <c r="DZD70" s="41"/>
      <c r="DZE70" s="42"/>
      <c r="DZF70" s="35"/>
      <c r="DZG70" s="35"/>
      <c r="DZH70" s="36"/>
      <c r="DZI70" s="37"/>
      <c r="DZJ70" s="35"/>
      <c r="DZK70" s="38"/>
      <c r="DZL70" s="39"/>
      <c r="DZM70" s="35"/>
      <c r="DZN70" s="35"/>
      <c r="DZO70" s="35"/>
      <c r="DZP70" s="40"/>
      <c r="DZQ70" s="40"/>
      <c r="DZR70" s="40"/>
      <c r="DZS70" s="40"/>
      <c r="DZT70" s="41"/>
      <c r="DZU70" s="42"/>
      <c r="DZV70" s="35"/>
      <c r="DZW70" s="35"/>
      <c r="DZX70" s="36"/>
      <c r="DZY70" s="37"/>
      <c r="DZZ70" s="35"/>
      <c r="EAA70" s="38"/>
      <c r="EAB70" s="39"/>
      <c r="EAC70" s="35"/>
      <c r="EAD70" s="35"/>
      <c r="EAE70" s="35"/>
      <c r="EAF70" s="40"/>
      <c r="EAG70" s="40"/>
      <c r="EAH70" s="40"/>
      <c r="EAI70" s="40"/>
      <c r="EAJ70" s="41"/>
      <c r="EAK70" s="42"/>
      <c r="EAL70" s="35"/>
      <c r="EAM70" s="35"/>
      <c r="EAN70" s="36"/>
      <c r="EAO70" s="37"/>
      <c r="EAP70" s="35"/>
      <c r="EAQ70" s="38"/>
      <c r="EAR70" s="39"/>
      <c r="EAS70" s="35"/>
      <c r="EAT70" s="35"/>
      <c r="EAU70" s="35"/>
      <c r="EAV70" s="40"/>
      <c r="EAW70" s="40"/>
      <c r="EAX70" s="40"/>
      <c r="EAY70" s="40"/>
      <c r="EAZ70" s="41"/>
      <c r="EBA70" s="42"/>
      <c r="EBB70" s="35"/>
      <c r="EBC70" s="35"/>
      <c r="EBD70" s="36"/>
      <c r="EBE70" s="37"/>
      <c r="EBF70" s="35"/>
      <c r="EBG70" s="38"/>
      <c r="EBH70" s="39"/>
      <c r="EBI70" s="35"/>
      <c r="EBJ70" s="35"/>
      <c r="EBK70" s="35"/>
      <c r="EBL70" s="40"/>
      <c r="EBM70" s="40"/>
      <c r="EBN70" s="40"/>
      <c r="EBO70" s="40"/>
      <c r="EBP70" s="41"/>
      <c r="EBQ70" s="42"/>
      <c r="EBR70" s="35"/>
      <c r="EBS70" s="35"/>
      <c r="EBT70" s="36"/>
      <c r="EBU70" s="37"/>
      <c r="EBV70" s="35"/>
      <c r="EBW70" s="38"/>
      <c r="EBX70" s="39"/>
      <c r="EBY70" s="35"/>
      <c r="EBZ70" s="35"/>
      <c r="ECA70" s="35"/>
      <c r="ECB70" s="40"/>
      <c r="ECC70" s="40"/>
      <c r="ECD70" s="40"/>
      <c r="ECE70" s="40"/>
      <c r="ECF70" s="41"/>
      <c r="ECG70" s="42"/>
      <c r="ECH70" s="35"/>
      <c r="ECI70" s="35"/>
      <c r="ECJ70" s="36"/>
      <c r="ECK70" s="37"/>
      <c r="ECL70" s="35"/>
      <c r="ECM70" s="38"/>
      <c r="ECN70" s="39"/>
      <c r="ECO70" s="35"/>
      <c r="ECP70" s="35"/>
      <c r="ECQ70" s="35"/>
      <c r="ECR70" s="40"/>
      <c r="ECS70" s="40"/>
      <c r="ECT70" s="40"/>
      <c r="ECU70" s="40"/>
      <c r="ECV70" s="41"/>
      <c r="ECW70" s="42"/>
      <c r="ECX70" s="35"/>
      <c r="ECY70" s="35"/>
      <c r="ECZ70" s="36"/>
      <c r="EDA70" s="37"/>
      <c r="EDB70" s="35"/>
      <c r="EDC70" s="38"/>
      <c r="EDD70" s="39"/>
      <c r="EDE70" s="35"/>
      <c r="EDF70" s="35"/>
      <c r="EDG70" s="35"/>
      <c r="EDH70" s="40"/>
      <c r="EDI70" s="40"/>
      <c r="EDJ70" s="40"/>
      <c r="EDK70" s="40"/>
      <c r="EDL70" s="41"/>
      <c r="EDM70" s="42"/>
      <c r="EDN70" s="35"/>
      <c r="EDO70" s="35"/>
      <c r="EDP70" s="36"/>
      <c r="EDQ70" s="37"/>
      <c r="EDR70" s="35"/>
      <c r="EDS70" s="38"/>
      <c r="EDT70" s="39"/>
      <c r="EDU70" s="35"/>
      <c r="EDV70" s="35"/>
      <c r="EDW70" s="35"/>
      <c r="EDX70" s="40"/>
      <c r="EDY70" s="40"/>
      <c r="EDZ70" s="40"/>
      <c r="EEA70" s="40"/>
      <c r="EEB70" s="41"/>
      <c r="EEC70" s="42"/>
      <c r="EED70" s="35"/>
      <c r="EEE70" s="35"/>
      <c r="EEF70" s="36"/>
      <c r="EEG70" s="37"/>
      <c r="EEH70" s="35"/>
      <c r="EEI70" s="38"/>
      <c r="EEJ70" s="39"/>
      <c r="EEK70" s="35"/>
      <c r="EEL70" s="35"/>
      <c r="EEM70" s="35"/>
      <c r="EEN70" s="40"/>
      <c r="EEO70" s="40"/>
      <c r="EEP70" s="40"/>
      <c r="EEQ70" s="40"/>
      <c r="EER70" s="41"/>
      <c r="EES70" s="42"/>
      <c r="EET70" s="35"/>
      <c r="EEU70" s="35"/>
      <c r="EEV70" s="36"/>
      <c r="EEW70" s="37"/>
      <c r="EEX70" s="35"/>
      <c r="EEY70" s="38"/>
      <c r="EEZ70" s="39"/>
      <c r="EFA70" s="35"/>
      <c r="EFB70" s="35"/>
      <c r="EFC70" s="35"/>
      <c r="EFD70" s="40"/>
      <c r="EFE70" s="40"/>
      <c r="EFF70" s="40"/>
      <c r="EFG70" s="40"/>
      <c r="EFH70" s="41"/>
      <c r="EFI70" s="42"/>
      <c r="EFJ70" s="35"/>
      <c r="EFK70" s="35"/>
      <c r="EFL70" s="36"/>
      <c r="EFM70" s="37"/>
      <c r="EFN70" s="35"/>
      <c r="EFO70" s="38"/>
      <c r="EFP70" s="39"/>
      <c r="EFQ70" s="35"/>
      <c r="EFR70" s="35"/>
      <c r="EFS70" s="35"/>
      <c r="EFT70" s="40"/>
      <c r="EFU70" s="40"/>
      <c r="EFV70" s="40"/>
      <c r="EFW70" s="40"/>
      <c r="EFX70" s="41"/>
      <c r="EFY70" s="42"/>
      <c r="EFZ70" s="35"/>
      <c r="EGA70" s="35"/>
      <c r="EGB70" s="36"/>
      <c r="EGC70" s="37"/>
      <c r="EGD70" s="35"/>
      <c r="EGE70" s="38"/>
      <c r="EGF70" s="39"/>
      <c r="EGG70" s="35"/>
      <c r="EGH70" s="35"/>
      <c r="EGI70" s="35"/>
      <c r="EGJ70" s="40"/>
      <c r="EGK70" s="40"/>
      <c r="EGL70" s="40"/>
      <c r="EGM70" s="40"/>
      <c r="EGN70" s="41"/>
      <c r="EGO70" s="42"/>
      <c r="EGP70" s="35"/>
      <c r="EGQ70" s="35"/>
      <c r="EGR70" s="36"/>
      <c r="EGS70" s="37"/>
      <c r="EGT70" s="35"/>
      <c r="EGU70" s="38"/>
      <c r="EGV70" s="39"/>
      <c r="EGW70" s="35"/>
      <c r="EGX70" s="35"/>
      <c r="EGY70" s="35"/>
      <c r="EGZ70" s="40"/>
      <c r="EHA70" s="40"/>
      <c r="EHB70" s="40"/>
      <c r="EHC70" s="40"/>
      <c r="EHD70" s="41"/>
      <c r="EHE70" s="42"/>
      <c r="EHF70" s="35"/>
      <c r="EHG70" s="35"/>
      <c r="EHH70" s="36"/>
      <c r="EHI70" s="37"/>
      <c r="EHJ70" s="35"/>
      <c r="EHK70" s="38"/>
      <c r="EHL70" s="39"/>
      <c r="EHM70" s="35"/>
      <c r="EHN70" s="35"/>
      <c r="EHO70" s="35"/>
      <c r="EHP70" s="40"/>
      <c r="EHQ70" s="40"/>
      <c r="EHR70" s="40"/>
      <c r="EHS70" s="40"/>
      <c r="EHT70" s="41"/>
      <c r="EHU70" s="42"/>
      <c r="EHV70" s="35"/>
      <c r="EHW70" s="35"/>
      <c r="EHX70" s="36"/>
      <c r="EHY70" s="37"/>
      <c r="EHZ70" s="35"/>
      <c r="EIA70" s="38"/>
      <c r="EIB70" s="39"/>
      <c r="EIC70" s="35"/>
      <c r="EID70" s="35"/>
      <c r="EIE70" s="35"/>
      <c r="EIF70" s="40"/>
      <c r="EIG70" s="40"/>
      <c r="EIH70" s="40"/>
      <c r="EII70" s="40"/>
      <c r="EIJ70" s="41"/>
      <c r="EIK70" s="42"/>
      <c r="EIL70" s="35"/>
      <c r="EIM70" s="35"/>
      <c r="EIN70" s="36"/>
      <c r="EIO70" s="37"/>
      <c r="EIP70" s="35"/>
      <c r="EIQ70" s="38"/>
      <c r="EIR70" s="39"/>
      <c r="EIS70" s="35"/>
      <c r="EIT70" s="35"/>
      <c r="EIU70" s="35"/>
      <c r="EIV70" s="40"/>
      <c r="EIW70" s="40"/>
      <c r="EIX70" s="40"/>
      <c r="EIY70" s="40"/>
      <c r="EIZ70" s="41"/>
      <c r="EJA70" s="42"/>
      <c r="EJB70" s="35"/>
      <c r="EJC70" s="35"/>
      <c r="EJD70" s="36"/>
      <c r="EJE70" s="37"/>
      <c r="EJF70" s="35"/>
      <c r="EJG70" s="38"/>
      <c r="EJH70" s="39"/>
      <c r="EJI70" s="35"/>
      <c r="EJJ70" s="35"/>
      <c r="EJK70" s="35"/>
      <c r="EJL70" s="40"/>
      <c r="EJM70" s="40"/>
      <c r="EJN70" s="40"/>
      <c r="EJO70" s="40"/>
      <c r="EJP70" s="41"/>
      <c r="EJQ70" s="42"/>
      <c r="EJR70" s="35"/>
      <c r="EJS70" s="35"/>
      <c r="EJT70" s="36"/>
      <c r="EJU70" s="37"/>
      <c r="EJV70" s="35"/>
      <c r="EJW70" s="38"/>
      <c r="EJX70" s="39"/>
      <c r="EJY70" s="35"/>
      <c r="EJZ70" s="35"/>
      <c r="EKA70" s="35"/>
      <c r="EKB70" s="40"/>
      <c r="EKC70" s="40"/>
      <c r="EKD70" s="40"/>
      <c r="EKE70" s="40"/>
      <c r="EKF70" s="41"/>
      <c r="EKG70" s="42"/>
      <c r="EKH70" s="35"/>
      <c r="EKI70" s="35"/>
      <c r="EKJ70" s="36"/>
      <c r="EKK70" s="37"/>
      <c r="EKL70" s="35"/>
      <c r="EKM70" s="38"/>
      <c r="EKN70" s="39"/>
      <c r="EKO70" s="35"/>
      <c r="EKP70" s="35"/>
      <c r="EKQ70" s="35"/>
      <c r="EKR70" s="40"/>
      <c r="EKS70" s="40"/>
      <c r="EKT70" s="40"/>
      <c r="EKU70" s="40"/>
      <c r="EKV70" s="41"/>
      <c r="EKW70" s="42"/>
      <c r="EKX70" s="35"/>
      <c r="EKY70" s="35"/>
      <c r="EKZ70" s="36"/>
      <c r="ELA70" s="37"/>
      <c r="ELB70" s="35"/>
      <c r="ELC70" s="38"/>
      <c r="ELD70" s="39"/>
      <c r="ELE70" s="35"/>
      <c r="ELF70" s="35"/>
      <c r="ELG70" s="35"/>
      <c r="ELH70" s="40"/>
      <c r="ELI70" s="40"/>
      <c r="ELJ70" s="40"/>
      <c r="ELK70" s="40"/>
      <c r="ELL70" s="41"/>
      <c r="ELM70" s="42"/>
      <c r="ELN70" s="35"/>
      <c r="ELO70" s="35"/>
      <c r="ELP70" s="36"/>
      <c r="ELQ70" s="37"/>
      <c r="ELR70" s="35"/>
      <c r="ELS70" s="38"/>
      <c r="ELT70" s="39"/>
      <c r="ELU70" s="35"/>
      <c r="ELV70" s="35"/>
      <c r="ELW70" s="35"/>
      <c r="ELX70" s="40"/>
      <c r="ELY70" s="40"/>
      <c r="ELZ70" s="40"/>
      <c r="EMA70" s="40"/>
      <c r="EMB70" s="41"/>
      <c r="EMC70" s="42"/>
      <c r="EMD70" s="35"/>
      <c r="EME70" s="35"/>
      <c r="EMF70" s="36"/>
      <c r="EMG70" s="37"/>
      <c r="EMH70" s="35"/>
      <c r="EMI70" s="38"/>
      <c r="EMJ70" s="39"/>
      <c r="EMK70" s="35"/>
      <c r="EML70" s="35"/>
      <c r="EMM70" s="35"/>
      <c r="EMN70" s="40"/>
      <c r="EMO70" s="40"/>
      <c r="EMP70" s="40"/>
      <c r="EMQ70" s="40"/>
      <c r="EMR70" s="41"/>
      <c r="EMS70" s="42"/>
      <c r="EMT70" s="35"/>
      <c r="EMU70" s="35"/>
      <c r="EMV70" s="36"/>
      <c r="EMW70" s="37"/>
      <c r="EMX70" s="35"/>
      <c r="EMY70" s="38"/>
      <c r="EMZ70" s="39"/>
      <c r="ENA70" s="35"/>
      <c r="ENB70" s="35"/>
      <c r="ENC70" s="35"/>
      <c r="END70" s="40"/>
      <c r="ENE70" s="40"/>
      <c r="ENF70" s="40"/>
      <c r="ENG70" s="40"/>
      <c r="ENH70" s="41"/>
      <c r="ENI70" s="42"/>
      <c r="ENJ70" s="35"/>
      <c r="ENK70" s="35"/>
      <c r="ENL70" s="36"/>
      <c r="ENM70" s="37"/>
      <c r="ENN70" s="35"/>
      <c r="ENO70" s="38"/>
      <c r="ENP70" s="39"/>
      <c r="ENQ70" s="35"/>
      <c r="ENR70" s="35"/>
      <c r="ENS70" s="35"/>
      <c r="ENT70" s="40"/>
      <c r="ENU70" s="40"/>
      <c r="ENV70" s="40"/>
      <c r="ENW70" s="40"/>
      <c r="ENX70" s="41"/>
      <c r="ENY70" s="42"/>
      <c r="ENZ70" s="35"/>
      <c r="EOA70" s="35"/>
      <c r="EOB70" s="36"/>
      <c r="EOC70" s="37"/>
      <c r="EOD70" s="35"/>
      <c r="EOE70" s="38"/>
      <c r="EOF70" s="39"/>
      <c r="EOG70" s="35"/>
      <c r="EOH70" s="35"/>
      <c r="EOI70" s="35"/>
      <c r="EOJ70" s="40"/>
      <c r="EOK70" s="40"/>
      <c r="EOL70" s="40"/>
      <c r="EOM70" s="40"/>
      <c r="EON70" s="41"/>
      <c r="EOO70" s="42"/>
      <c r="EOP70" s="35"/>
      <c r="EOQ70" s="35"/>
      <c r="EOR70" s="36"/>
      <c r="EOS70" s="37"/>
      <c r="EOT70" s="35"/>
      <c r="EOU70" s="38"/>
      <c r="EOV70" s="39"/>
      <c r="EOW70" s="35"/>
      <c r="EOX70" s="35"/>
      <c r="EOY70" s="35"/>
      <c r="EOZ70" s="40"/>
      <c r="EPA70" s="40"/>
      <c r="EPB70" s="40"/>
      <c r="EPC70" s="40"/>
      <c r="EPD70" s="41"/>
      <c r="EPE70" s="42"/>
      <c r="EPF70" s="35"/>
      <c r="EPG70" s="35"/>
      <c r="EPH70" s="36"/>
      <c r="EPI70" s="37"/>
      <c r="EPJ70" s="35"/>
      <c r="EPK70" s="38"/>
      <c r="EPL70" s="39"/>
      <c r="EPM70" s="35"/>
      <c r="EPN70" s="35"/>
      <c r="EPO70" s="35"/>
      <c r="EPP70" s="40"/>
      <c r="EPQ70" s="40"/>
      <c r="EPR70" s="40"/>
      <c r="EPS70" s="40"/>
      <c r="EPT70" s="41"/>
      <c r="EPU70" s="42"/>
      <c r="EPV70" s="35"/>
      <c r="EPW70" s="35"/>
      <c r="EPX70" s="36"/>
      <c r="EPY70" s="37"/>
      <c r="EPZ70" s="35"/>
      <c r="EQA70" s="38"/>
      <c r="EQB70" s="39"/>
      <c r="EQC70" s="35"/>
      <c r="EQD70" s="35"/>
      <c r="EQE70" s="35"/>
      <c r="EQF70" s="40"/>
      <c r="EQG70" s="40"/>
      <c r="EQH70" s="40"/>
      <c r="EQI70" s="40"/>
      <c r="EQJ70" s="41"/>
      <c r="EQK70" s="42"/>
      <c r="EQL70" s="35"/>
      <c r="EQM70" s="35"/>
      <c r="EQN70" s="36"/>
      <c r="EQO70" s="37"/>
      <c r="EQP70" s="35"/>
      <c r="EQQ70" s="38"/>
      <c r="EQR70" s="39"/>
      <c r="EQS70" s="35"/>
      <c r="EQT70" s="35"/>
      <c r="EQU70" s="35"/>
      <c r="EQV70" s="40"/>
      <c r="EQW70" s="40"/>
      <c r="EQX70" s="40"/>
      <c r="EQY70" s="40"/>
      <c r="EQZ70" s="41"/>
      <c r="ERA70" s="42"/>
      <c r="ERB70" s="35"/>
      <c r="ERC70" s="35"/>
      <c r="ERD70" s="36"/>
      <c r="ERE70" s="37"/>
      <c r="ERF70" s="35"/>
      <c r="ERG70" s="38"/>
      <c r="ERH70" s="39"/>
      <c r="ERI70" s="35"/>
      <c r="ERJ70" s="35"/>
      <c r="ERK70" s="35"/>
      <c r="ERL70" s="40"/>
      <c r="ERM70" s="40"/>
      <c r="ERN70" s="40"/>
      <c r="ERO70" s="40"/>
      <c r="ERP70" s="41"/>
      <c r="ERQ70" s="42"/>
      <c r="ERR70" s="35"/>
      <c r="ERS70" s="35"/>
      <c r="ERT70" s="36"/>
      <c r="ERU70" s="37"/>
      <c r="ERV70" s="35"/>
      <c r="ERW70" s="38"/>
      <c r="ERX70" s="39"/>
      <c r="ERY70" s="35"/>
      <c r="ERZ70" s="35"/>
      <c r="ESA70" s="35"/>
      <c r="ESB70" s="40"/>
      <c r="ESC70" s="40"/>
      <c r="ESD70" s="40"/>
      <c r="ESE70" s="40"/>
      <c r="ESF70" s="41"/>
      <c r="ESG70" s="42"/>
      <c r="ESH70" s="35"/>
      <c r="ESI70" s="35"/>
      <c r="ESJ70" s="36"/>
      <c r="ESK70" s="37"/>
      <c r="ESL70" s="35"/>
      <c r="ESM70" s="38"/>
      <c r="ESN70" s="39"/>
      <c r="ESO70" s="35"/>
      <c r="ESP70" s="35"/>
      <c r="ESQ70" s="35"/>
      <c r="ESR70" s="40"/>
      <c r="ESS70" s="40"/>
      <c r="EST70" s="40"/>
      <c r="ESU70" s="40"/>
      <c r="ESV70" s="41"/>
      <c r="ESW70" s="42"/>
      <c r="ESX70" s="35"/>
      <c r="ESY70" s="35"/>
      <c r="ESZ70" s="36"/>
      <c r="ETA70" s="37"/>
      <c r="ETB70" s="35"/>
      <c r="ETC70" s="38"/>
      <c r="ETD70" s="39"/>
      <c r="ETE70" s="35"/>
      <c r="ETF70" s="35"/>
      <c r="ETG70" s="35"/>
      <c r="ETH70" s="40"/>
      <c r="ETI70" s="40"/>
      <c r="ETJ70" s="40"/>
      <c r="ETK70" s="40"/>
      <c r="ETL70" s="41"/>
      <c r="ETM70" s="42"/>
      <c r="ETN70" s="35"/>
      <c r="ETO70" s="35"/>
      <c r="ETP70" s="36"/>
      <c r="ETQ70" s="37"/>
      <c r="ETR70" s="35"/>
      <c r="ETS70" s="38"/>
      <c r="ETT70" s="39"/>
      <c r="ETU70" s="35"/>
      <c r="ETV70" s="35"/>
      <c r="ETW70" s="35"/>
      <c r="ETX70" s="40"/>
      <c r="ETY70" s="40"/>
      <c r="ETZ70" s="40"/>
      <c r="EUA70" s="40"/>
      <c r="EUB70" s="41"/>
      <c r="EUC70" s="42"/>
      <c r="EUD70" s="35"/>
      <c r="EUE70" s="35"/>
      <c r="EUF70" s="36"/>
      <c r="EUG70" s="37"/>
      <c r="EUH70" s="35"/>
      <c r="EUI70" s="38"/>
      <c r="EUJ70" s="39"/>
      <c r="EUK70" s="35"/>
      <c r="EUL70" s="35"/>
      <c r="EUM70" s="35"/>
      <c r="EUN70" s="40"/>
      <c r="EUO70" s="40"/>
      <c r="EUP70" s="40"/>
      <c r="EUQ70" s="40"/>
      <c r="EUR70" s="41"/>
      <c r="EUS70" s="42"/>
      <c r="EUT70" s="35"/>
      <c r="EUU70" s="35"/>
      <c r="EUV70" s="36"/>
      <c r="EUW70" s="37"/>
      <c r="EUX70" s="35"/>
      <c r="EUY70" s="38"/>
      <c r="EUZ70" s="39"/>
      <c r="EVA70" s="35"/>
      <c r="EVB70" s="35"/>
      <c r="EVC70" s="35"/>
      <c r="EVD70" s="40"/>
      <c r="EVE70" s="40"/>
      <c r="EVF70" s="40"/>
      <c r="EVG70" s="40"/>
      <c r="EVH70" s="41"/>
      <c r="EVI70" s="42"/>
      <c r="EVJ70" s="35"/>
      <c r="EVK70" s="35"/>
      <c r="EVL70" s="36"/>
      <c r="EVM70" s="37"/>
      <c r="EVN70" s="35"/>
      <c r="EVO70" s="38"/>
      <c r="EVP70" s="39"/>
      <c r="EVQ70" s="35"/>
      <c r="EVR70" s="35"/>
      <c r="EVS70" s="35"/>
      <c r="EVT70" s="40"/>
      <c r="EVU70" s="40"/>
      <c r="EVV70" s="40"/>
      <c r="EVW70" s="40"/>
      <c r="EVX70" s="41"/>
      <c r="EVY70" s="42"/>
      <c r="EVZ70" s="35"/>
      <c r="EWA70" s="35"/>
      <c r="EWB70" s="36"/>
      <c r="EWC70" s="37"/>
      <c r="EWD70" s="35"/>
      <c r="EWE70" s="38"/>
      <c r="EWF70" s="39"/>
      <c r="EWG70" s="35"/>
      <c r="EWH70" s="35"/>
      <c r="EWI70" s="35"/>
      <c r="EWJ70" s="40"/>
      <c r="EWK70" s="40"/>
      <c r="EWL70" s="40"/>
      <c r="EWM70" s="40"/>
      <c r="EWN70" s="41"/>
      <c r="EWO70" s="42"/>
      <c r="EWP70" s="35"/>
      <c r="EWQ70" s="35"/>
      <c r="EWR70" s="36"/>
      <c r="EWS70" s="37"/>
      <c r="EWT70" s="35"/>
      <c r="EWU70" s="38"/>
      <c r="EWV70" s="39"/>
      <c r="EWW70" s="35"/>
      <c r="EWX70" s="35"/>
      <c r="EWY70" s="35"/>
      <c r="EWZ70" s="40"/>
      <c r="EXA70" s="40"/>
      <c r="EXB70" s="40"/>
      <c r="EXC70" s="40"/>
      <c r="EXD70" s="41"/>
      <c r="EXE70" s="42"/>
      <c r="EXF70" s="35"/>
      <c r="EXG70" s="35"/>
      <c r="EXH70" s="36"/>
      <c r="EXI70" s="37"/>
      <c r="EXJ70" s="35"/>
      <c r="EXK70" s="38"/>
      <c r="EXL70" s="39"/>
      <c r="EXM70" s="35"/>
      <c r="EXN70" s="35"/>
      <c r="EXO70" s="35"/>
      <c r="EXP70" s="40"/>
      <c r="EXQ70" s="40"/>
      <c r="EXR70" s="40"/>
      <c r="EXS70" s="40"/>
      <c r="EXT70" s="41"/>
      <c r="EXU70" s="42"/>
      <c r="EXV70" s="35"/>
      <c r="EXW70" s="35"/>
      <c r="EXX70" s="36"/>
      <c r="EXY70" s="37"/>
      <c r="EXZ70" s="35"/>
      <c r="EYA70" s="38"/>
      <c r="EYB70" s="39"/>
      <c r="EYC70" s="35"/>
      <c r="EYD70" s="35"/>
      <c r="EYE70" s="35"/>
      <c r="EYF70" s="40"/>
      <c r="EYG70" s="40"/>
      <c r="EYH70" s="40"/>
      <c r="EYI70" s="40"/>
      <c r="EYJ70" s="41"/>
      <c r="EYK70" s="42"/>
      <c r="EYL70" s="35"/>
      <c r="EYM70" s="35"/>
      <c r="EYN70" s="36"/>
      <c r="EYO70" s="37"/>
      <c r="EYP70" s="35"/>
      <c r="EYQ70" s="38"/>
      <c r="EYR70" s="39"/>
      <c r="EYS70" s="35"/>
      <c r="EYT70" s="35"/>
      <c r="EYU70" s="35"/>
      <c r="EYV70" s="40"/>
      <c r="EYW70" s="40"/>
      <c r="EYX70" s="40"/>
      <c r="EYY70" s="40"/>
      <c r="EYZ70" s="41"/>
      <c r="EZA70" s="42"/>
      <c r="EZB70" s="35"/>
      <c r="EZC70" s="35"/>
      <c r="EZD70" s="36"/>
      <c r="EZE70" s="37"/>
      <c r="EZF70" s="35"/>
      <c r="EZG70" s="38"/>
      <c r="EZH70" s="39"/>
      <c r="EZI70" s="35"/>
      <c r="EZJ70" s="35"/>
      <c r="EZK70" s="35"/>
      <c r="EZL70" s="40"/>
      <c r="EZM70" s="40"/>
      <c r="EZN70" s="40"/>
      <c r="EZO70" s="40"/>
      <c r="EZP70" s="41"/>
      <c r="EZQ70" s="42"/>
      <c r="EZR70" s="35"/>
      <c r="EZS70" s="35"/>
      <c r="EZT70" s="36"/>
      <c r="EZU70" s="37"/>
      <c r="EZV70" s="35"/>
      <c r="EZW70" s="38"/>
      <c r="EZX70" s="39"/>
      <c r="EZY70" s="35"/>
      <c r="EZZ70" s="35"/>
      <c r="FAA70" s="35"/>
      <c r="FAB70" s="40"/>
      <c r="FAC70" s="40"/>
      <c r="FAD70" s="40"/>
      <c r="FAE70" s="40"/>
      <c r="FAF70" s="41"/>
      <c r="FAG70" s="42"/>
      <c r="FAH70" s="35"/>
      <c r="FAI70" s="35"/>
      <c r="FAJ70" s="36"/>
      <c r="FAK70" s="37"/>
      <c r="FAL70" s="35"/>
      <c r="FAM70" s="38"/>
      <c r="FAN70" s="39"/>
      <c r="FAO70" s="35"/>
      <c r="FAP70" s="35"/>
      <c r="FAQ70" s="35"/>
      <c r="FAR70" s="40"/>
      <c r="FAS70" s="40"/>
      <c r="FAT70" s="40"/>
      <c r="FAU70" s="40"/>
      <c r="FAV70" s="41"/>
      <c r="FAW70" s="42"/>
      <c r="FAX70" s="35"/>
      <c r="FAY70" s="35"/>
      <c r="FAZ70" s="36"/>
      <c r="FBA70" s="37"/>
      <c r="FBB70" s="35"/>
      <c r="FBC70" s="38"/>
      <c r="FBD70" s="39"/>
      <c r="FBE70" s="35"/>
      <c r="FBF70" s="35"/>
      <c r="FBG70" s="35"/>
      <c r="FBH70" s="40"/>
      <c r="FBI70" s="40"/>
      <c r="FBJ70" s="40"/>
      <c r="FBK70" s="40"/>
      <c r="FBL70" s="41"/>
      <c r="FBM70" s="42"/>
      <c r="FBN70" s="35"/>
      <c r="FBO70" s="35"/>
      <c r="FBP70" s="36"/>
      <c r="FBQ70" s="37"/>
      <c r="FBR70" s="35"/>
      <c r="FBS70" s="38"/>
      <c r="FBT70" s="39"/>
      <c r="FBU70" s="35"/>
      <c r="FBV70" s="35"/>
      <c r="FBW70" s="35"/>
      <c r="FBX70" s="40"/>
      <c r="FBY70" s="40"/>
      <c r="FBZ70" s="40"/>
      <c r="FCA70" s="40"/>
      <c r="FCB70" s="41"/>
      <c r="FCC70" s="42"/>
      <c r="FCD70" s="35"/>
      <c r="FCE70" s="35"/>
      <c r="FCF70" s="36"/>
      <c r="FCG70" s="37"/>
      <c r="FCH70" s="35"/>
      <c r="FCI70" s="38"/>
      <c r="FCJ70" s="39"/>
      <c r="FCK70" s="35"/>
      <c r="FCL70" s="35"/>
      <c r="FCM70" s="35"/>
      <c r="FCN70" s="40"/>
      <c r="FCO70" s="40"/>
      <c r="FCP70" s="40"/>
      <c r="FCQ70" s="40"/>
      <c r="FCR70" s="41"/>
      <c r="FCS70" s="42"/>
      <c r="FCT70" s="35"/>
      <c r="FCU70" s="35"/>
      <c r="FCV70" s="36"/>
      <c r="FCW70" s="37"/>
      <c r="FCX70" s="35"/>
      <c r="FCY70" s="38"/>
      <c r="FCZ70" s="39"/>
      <c r="FDA70" s="35"/>
      <c r="FDB70" s="35"/>
      <c r="FDC70" s="35"/>
      <c r="FDD70" s="40"/>
      <c r="FDE70" s="40"/>
      <c r="FDF70" s="40"/>
      <c r="FDG70" s="40"/>
      <c r="FDH70" s="41"/>
      <c r="FDI70" s="42"/>
      <c r="FDJ70" s="35"/>
      <c r="FDK70" s="35"/>
      <c r="FDL70" s="36"/>
      <c r="FDM70" s="37"/>
      <c r="FDN70" s="35"/>
      <c r="FDO70" s="38"/>
      <c r="FDP70" s="39"/>
      <c r="FDQ70" s="35"/>
      <c r="FDR70" s="35"/>
      <c r="FDS70" s="35"/>
      <c r="FDT70" s="40"/>
      <c r="FDU70" s="40"/>
      <c r="FDV70" s="40"/>
      <c r="FDW70" s="40"/>
      <c r="FDX70" s="41"/>
      <c r="FDY70" s="42"/>
      <c r="FDZ70" s="35"/>
      <c r="FEA70" s="35"/>
      <c r="FEB70" s="36"/>
      <c r="FEC70" s="37"/>
      <c r="FED70" s="35"/>
      <c r="FEE70" s="38"/>
      <c r="FEF70" s="39"/>
      <c r="FEG70" s="35"/>
      <c r="FEH70" s="35"/>
      <c r="FEI70" s="35"/>
      <c r="FEJ70" s="40"/>
      <c r="FEK70" s="40"/>
      <c r="FEL70" s="40"/>
      <c r="FEM70" s="40"/>
      <c r="FEN70" s="41"/>
      <c r="FEO70" s="42"/>
      <c r="FEP70" s="35"/>
      <c r="FEQ70" s="35"/>
      <c r="FER70" s="36"/>
      <c r="FES70" s="37"/>
      <c r="FET70" s="35"/>
      <c r="FEU70" s="38"/>
      <c r="FEV70" s="39"/>
      <c r="FEW70" s="35"/>
      <c r="FEX70" s="35"/>
      <c r="FEY70" s="35"/>
      <c r="FEZ70" s="40"/>
      <c r="FFA70" s="40"/>
      <c r="FFB70" s="40"/>
      <c r="FFC70" s="40"/>
      <c r="FFD70" s="41"/>
      <c r="FFE70" s="42"/>
      <c r="FFF70" s="35"/>
      <c r="FFG70" s="35"/>
      <c r="FFH70" s="36"/>
      <c r="FFI70" s="37"/>
      <c r="FFJ70" s="35"/>
      <c r="FFK70" s="38"/>
      <c r="FFL70" s="39"/>
      <c r="FFM70" s="35"/>
      <c r="FFN70" s="35"/>
      <c r="FFO70" s="35"/>
      <c r="FFP70" s="40"/>
      <c r="FFQ70" s="40"/>
      <c r="FFR70" s="40"/>
      <c r="FFS70" s="40"/>
      <c r="FFT70" s="41"/>
      <c r="FFU70" s="42"/>
      <c r="FFV70" s="35"/>
      <c r="FFW70" s="35"/>
      <c r="FFX70" s="36"/>
      <c r="FFY70" s="37"/>
      <c r="FFZ70" s="35"/>
      <c r="FGA70" s="38"/>
      <c r="FGB70" s="39"/>
      <c r="FGC70" s="35"/>
      <c r="FGD70" s="35"/>
      <c r="FGE70" s="35"/>
      <c r="FGF70" s="40"/>
      <c r="FGG70" s="40"/>
      <c r="FGH70" s="40"/>
      <c r="FGI70" s="40"/>
      <c r="FGJ70" s="41"/>
      <c r="FGK70" s="42"/>
      <c r="FGL70" s="35"/>
      <c r="FGM70" s="35"/>
      <c r="FGN70" s="36"/>
      <c r="FGO70" s="37"/>
      <c r="FGP70" s="35"/>
      <c r="FGQ70" s="38"/>
      <c r="FGR70" s="39"/>
      <c r="FGS70" s="35"/>
      <c r="FGT70" s="35"/>
      <c r="FGU70" s="35"/>
      <c r="FGV70" s="40"/>
      <c r="FGW70" s="40"/>
      <c r="FGX70" s="40"/>
      <c r="FGY70" s="40"/>
      <c r="FGZ70" s="41"/>
      <c r="FHA70" s="42"/>
      <c r="FHB70" s="35"/>
      <c r="FHC70" s="35"/>
      <c r="FHD70" s="36"/>
      <c r="FHE70" s="37"/>
      <c r="FHF70" s="35"/>
      <c r="FHG70" s="38"/>
      <c r="FHH70" s="39"/>
      <c r="FHI70" s="35"/>
      <c r="FHJ70" s="35"/>
      <c r="FHK70" s="35"/>
      <c r="FHL70" s="40"/>
      <c r="FHM70" s="40"/>
      <c r="FHN70" s="40"/>
      <c r="FHO70" s="40"/>
      <c r="FHP70" s="41"/>
      <c r="FHQ70" s="42"/>
      <c r="FHR70" s="35"/>
      <c r="FHS70" s="35"/>
      <c r="FHT70" s="36"/>
      <c r="FHU70" s="37"/>
      <c r="FHV70" s="35"/>
      <c r="FHW70" s="38"/>
      <c r="FHX70" s="39"/>
      <c r="FHY70" s="35"/>
      <c r="FHZ70" s="35"/>
      <c r="FIA70" s="35"/>
      <c r="FIB70" s="40"/>
      <c r="FIC70" s="40"/>
      <c r="FID70" s="40"/>
      <c r="FIE70" s="40"/>
      <c r="FIF70" s="41"/>
      <c r="FIG70" s="42"/>
      <c r="FIH70" s="35"/>
      <c r="FII70" s="35"/>
      <c r="FIJ70" s="36"/>
      <c r="FIK70" s="37"/>
      <c r="FIL70" s="35"/>
      <c r="FIM70" s="38"/>
      <c r="FIN70" s="39"/>
      <c r="FIO70" s="35"/>
      <c r="FIP70" s="35"/>
      <c r="FIQ70" s="35"/>
      <c r="FIR70" s="40"/>
      <c r="FIS70" s="40"/>
      <c r="FIT70" s="40"/>
      <c r="FIU70" s="40"/>
      <c r="FIV70" s="41"/>
      <c r="FIW70" s="42"/>
      <c r="FIX70" s="35"/>
      <c r="FIY70" s="35"/>
      <c r="FIZ70" s="36"/>
      <c r="FJA70" s="37"/>
      <c r="FJB70" s="35"/>
      <c r="FJC70" s="38"/>
      <c r="FJD70" s="39"/>
      <c r="FJE70" s="35"/>
      <c r="FJF70" s="35"/>
      <c r="FJG70" s="35"/>
      <c r="FJH70" s="40"/>
      <c r="FJI70" s="40"/>
      <c r="FJJ70" s="40"/>
      <c r="FJK70" s="40"/>
      <c r="FJL70" s="41"/>
      <c r="FJM70" s="42"/>
      <c r="FJN70" s="35"/>
      <c r="FJO70" s="35"/>
      <c r="FJP70" s="36"/>
      <c r="FJQ70" s="37"/>
      <c r="FJR70" s="35"/>
      <c r="FJS70" s="38"/>
      <c r="FJT70" s="39"/>
      <c r="FJU70" s="35"/>
      <c r="FJV70" s="35"/>
      <c r="FJW70" s="35"/>
      <c r="FJX70" s="40"/>
      <c r="FJY70" s="40"/>
      <c r="FJZ70" s="40"/>
      <c r="FKA70" s="40"/>
      <c r="FKB70" s="41"/>
      <c r="FKC70" s="42"/>
      <c r="FKD70" s="35"/>
      <c r="FKE70" s="35"/>
      <c r="FKF70" s="36"/>
      <c r="FKG70" s="37"/>
      <c r="FKH70" s="35"/>
      <c r="FKI70" s="38"/>
      <c r="FKJ70" s="39"/>
      <c r="FKK70" s="35"/>
      <c r="FKL70" s="35"/>
      <c r="FKM70" s="35"/>
      <c r="FKN70" s="40"/>
      <c r="FKO70" s="40"/>
      <c r="FKP70" s="40"/>
      <c r="FKQ70" s="40"/>
      <c r="FKR70" s="41"/>
      <c r="FKS70" s="42"/>
      <c r="FKT70" s="35"/>
      <c r="FKU70" s="35"/>
      <c r="FKV70" s="36"/>
      <c r="FKW70" s="37"/>
      <c r="FKX70" s="35"/>
      <c r="FKY70" s="38"/>
      <c r="FKZ70" s="39"/>
      <c r="FLA70" s="35"/>
      <c r="FLB70" s="35"/>
      <c r="FLC70" s="35"/>
      <c r="FLD70" s="40"/>
      <c r="FLE70" s="40"/>
      <c r="FLF70" s="40"/>
      <c r="FLG70" s="40"/>
      <c r="FLH70" s="41"/>
      <c r="FLI70" s="42"/>
      <c r="FLJ70" s="35"/>
      <c r="FLK70" s="35"/>
      <c r="FLL70" s="36"/>
      <c r="FLM70" s="37"/>
      <c r="FLN70" s="35"/>
      <c r="FLO70" s="38"/>
      <c r="FLP70" s="39"/>
      <c r="FLQ70" s="35"/>
      <c r="FLR70" s="35"/>
      <c r="FLS70" s="35"/>
      <c r="FLT70" s="40"/>
      <c r="FLU70" s="40"/>
      <c r="FLV70" s="40"/>
      <c r="FLW70" s="40"/>
      <c r="FLX70" s="41"/>
      <c r="FLY70" s="42"/>
      <c r="FLZ70" s="35"/>
      <c r="FMA70" s="35"/>
      <c r="FMB70" s="36"/>
      <c r="FMC70" s="37"/>
      <c r="FMD70" s="35"/>
      <c r="FME70" s="38"/>
      <c r="FMF70" s="39"/>
      <c r="FMG70" s="35"/>
      <c r="FMH70" s="35"/>
      <c r="FMI70" s="35"/>
      <c r="FMJ70" s="40"/>
      <c r="FMK70" s="40"/>
      <c r="FML70" s="40"/>
      <c r="FMM70" s="40"/>
      <c r="FMN70" s="41"/>
      <c r="FMO70" s="42"/>
      <c r="FMP70" s="35"/>
      <c r="FMQ70" s="35"/>
      <c r="FMR70" s="36"/>
      <c r="FMS70" s="37"/>
      <c r="FMT70" s="35"/>
      <c r="FMU70" s="38"/>
      <c r="FMV70" s="39"/>
      <c r="FMW70" s="35"/>
      <c r="FMX70" s="35"/>
      <c r="FMY70" s="35"/>
      <c r="FMZ70" s="40"/>
      <c r="FNA70" s="40"/>
      <c r="FNB70" s="40"/>
      <c r="FNC70" s="40"/>
      <c r="FND70" s="41"/>
      <c r="FNE70" s="42"/>
      <c r="FNF70" s="35"/>
      <c r="FNG70" s="35"/>
      <c r="FNH70" s="36"/>
      <c r="FNI70" s="37"/>
      <c r="FNJ70" s="35"/>
      <c r="FNK70" s="38"/>
      <c r="FNL70" s="39"/>
      <c r="FNM70" s="35"/>
      <c r="FNN70" s="35"/>
      <c r="FNO70" s="35"/>
      <c r="FNP70" s="40"/>
      <c r="FNQ70" s="40"/>
      <c r="FNR70" s="40"/>
      <c r="FNS70" s="40"/>
      <c r="FNT70" s="41"/>
      <c r="FNU70" s="42"/>
      <c r="FNV70" s="35"/>
      <c r="FNW70" s="35"/>
      <c r="FNX70" s="36"/>
      <c r="FNY70" s="37"/>
      <c r="FNZ70" s="35"/>
      <c r="FOA70" s="38"/>
      <c r="FOB70" s="39"/>
      <c r="FOC70" s="35"/>
      <c r="FOD70" s="35"/>
      <c r="FOE70" s="35"/>
      <c r="FOF70" s="40"/>
      <c r="FOG70" s="40"/>
      <c r="FOH70" s="40"/>
      <c r="FOI70" s="40"/>
      <c r="FOJ70" s="41"/>
      <c r="FOK70" s="42"/>
      <c r="FOL70" s="35"/>
      <c r="FOM70" s="35"/>
      <c r="FON70" s="36"/>
      <c r="FOO70" s="37"/>
      <c r="FOP70" s="35"/>
      <c r="FOQ70" s="38"/>
      <c r="FOR70" s="39"/>
      <c r="FOS70" s="35"/>
      <c r="FOT70" s="35"/>
      <c r="FOU70" s="35"/>
      <c r="FOV70" s="40"/>
      <c r="FOW70" s="40"/>
      <c r="FOX70" s="40"/>
      <c r="FOY70" s="40"/>
      <c r="FOZ70" s="41"/>
      <c r="FPA70" s="42"/>
      <c r="FPB70" s="35"/>
      <c r="FPC70" s="35"/>
      <c r="FPD70" s="36"/>
      <c r="FPE70" s="37"/>
      <c r="FPF70" s="35"/>
      <c r="FPG70" s="38"/>
      <c r="FPH70" s="39"/>
      <c r="FPI70" s="35"/>
      <c r="FPJ70" s="35"/>
      <c r="FPK70" s="35"/>
      <c r="FPL70" s="40"/>
      <c r="FPM70" s="40"/>
      <c r="FPN70" s="40"/>
      <c r="FPO70" s="40"/>
      <c r="FPP70" s="41"/>
      <c r="FPQ70" s="42"/>
      <c r="FPR70" s="35"/>
      <c r="FPS70" s="35"/>
      <c r="FPT70" s="36"/>
      <c r="FPU70" s="37"/>
      <c r="FPV70" s="35"/>
      <c r="FPW70" s="38"/>
      <c r="FPX70" s="39"/>
      <c r="FPY70" s="35"/>
      <c r="FPZ70" s="35"/>
      <c r="FQA70" s="35"/>
      <c r="FQB70" s="40"/>
      <c r="FQC70" s="40"/>
      <c r="FQD70" s="40"/>
      <c r="FQE70" s="40"/>
      <c r="FQF70" s="41"/>
      <c r="FQG70" s="42"/>
      <c r="FQH70" s="35"/>
      <c r="FQI70" s="35"/>
      <c r="FQJ70" s="36"/>
      <c r="FQK70" s="37"/>
      <c r="FQL70" s="35"/>
      <c r="FQM70" s="38"/>
      <c r="FQN70" s="39"/>
      <c r="FQO70" s="35"/>
      <c r="FQP70" s="35"/>
      <c r="FQQ70" s="35"/>
      <c r="FQR70" s="40"/>
      <c r="FQS70" s="40"/>
      <c r="FQT70" s="40"/>
      <c r="FQU70" s="40"/>
      <c r="FQV70" s="41"/>
      <c r="FQW70" s="42"/>
      <c r="FQX70" s="35"/>
      <c r="FQY70" s="35"/>
      <c r="FQZ70" s="36"/>
      <c r="FRA70" s="37"/>
      <c r="FRB70" s="35"/>
      <c r="FRC70" s="38"/>
      <c r="FRD70" s="39"/>
      <c r="FRE70" s="35"/>
      <c r="FRF70" s="35"/>
      <c r="FRG70" s="35"/>
      <c r="FRH70" s="40"/>
      <c r="FRI70" s="40"/>
      <c r="FRJ70" s="40"/>
      <c r="FRK70" s="40"/>
      <c r="FRL70" s="41"/>
      <c r="FRM70" s="42"/>
      <c r="FRN70" s="35"/>
      <c r="FRO70" s="35"/>
      <c r="FRP70" s="36"/>
      <c r="FRQ70" s="37"/>
      <c r="FRR70" s="35"/>
      <c r="FRS70" s="38"/>
      <c r="FRT70" s="39"/>
      <c r="FRU70" s="35"/>
      <c r="FRV70" s="35"/>
      <c r="FRW70" s="35"/>
      <c r="FRX70" s="40"/>
      <c r="FRY70" s="40"/>
      <c r="FRZ70" s="40"/>
      <c r="FSA70" s="40"/>
      <c r="FSB70" s="41"/>
      <c r="FSC70" s="42"/>
      <c r="FSD70" s="35"/>
      <c r="FSE70" s="35"/>
      <c r="FSF70" s="36"/>
      <c r="FSG70" s="37"/>
      <c r="FSH70" s="35"/>
      <c r="FSI70" s="38"/>
      <c r="FSJ70" s="39"/>
      <c r="FSK70" s="35"/>
      <c r="FSL70" s="35"/>
      <c r="FSM70" s="35"/>
      <c r="FSN70" s="40"/>
      <c r="FSO70" s="40"/>
      <c r="FSP70" s="40"/>
      <c r="FSQ70" s="40"/>
      <c r="FSR70" s="41"/>
      <c r="FSS70" s="42"/>
      <c r="FST70" s="35"/>
      <c r="FSU70" s="35"/>
      <c r="FSV70" s="36"/>
      <c r="FSW70" s="37"/>
      <c r="FSX70" s="35"/>
      <c r="FSY70" s="38"/>
      <c r="FSZ70" s="39"/>
      <c r="FTA70" s="35"/>
      <c r="FTB70" s="35"/>
      <c r="FTC70" s="35"/>
      <c r="FTD70" s="40"/>
      <c r="FTE70" s="40"/>
      <c r="FTF70" s="40"/>
      <c r="FTG70" s="40"/>
      <c r="FTH70" s="41"/>
      <c r="FTI70" s="42"/>
      <c r="FTJ70" s="35"/>
      <c r="FTK70" s="35"/>
      <c r="FTL70" s="36"/>
      <c r="FTM70" s="37"/>
      <c r="FTN70" s="35"/>
      <c r="FTO70" s="38"/>
      <c r="FTP70" s="39"/>
      <c r="FTQ70" s="35"/>
      <c r="FTR70" s="35"/>
      <c r="FTS70" s="35"/>
      <c r="FTT70" s="40"/>
      <c r="FTU70" s="40"/>
      <c r="FTV70" s="40"/>
      <c r="FTW70" s="40"/>
      <c r="FTX70" s="41"/>
      <c r="FTY70" s="42"/>
      <c r="FTZ70" s="35"/>
      <c r="FUA70" s="35"/>
      <c r="FUB70" s="36"/>
      <c r="FUC70" s="37"/>
      <c r="FUD70" s="35"/>
      <c r="FUE70" s="38"/>
      <c r="FUF70" s="39"/>
      <c r="FUG70" s="35"/>
      <c r="FUH70" s="35"/>
      <c r="FUI70" s="35"/>
      <c r="FUJ70" s="40"/>
      <c r="FUK70" s="40"/>
      <c r="FUL70" s="40"/>
      <c r="FUM70" s="40"/>
      <c r="FUN70" s="41"/>
      <c r="FUO70" s="42"/>
      <c r="FUP70" s="35"/>
      <c r="FUQ70" s="35"/>
      <c r="FUR70" s="36"/>
      <c r="FUS70" s="37"/>
      <c r="FUT70" s="35"/>
      <c r="FUU70" s="38"/>
      <c r="FUV70" s="39"/>
      <c r="FUW70" s="35"/>
      <c r="FUX70" s="35"/>
      <c r="FUY70" s="35"/>
      <c r="FUZ70" s="40"/>
      <c r="FVA70" s="40"/>
      <c r="FVB70" s="40"/>
      <c r="FVC70" s="40"/>
      <c r="FVD70" s="41"/>
      <c r="FVE70" s="42"/>
      <c r="FVF70" s="35"/>
      <c r="FVG70" s="35"/>
      <c r="FVH70" s="36"/>
      <c r="FVI70" s="37"/>
      <c r="FVJ70" s="35"/>
      <c r="FVK70" s="38"/>
      <c r="FVL70" s="39"/>
      <c r="FVM70" s="35"/>
      <c r="FVN70" s="35"/>
      <c r="FVO70" s="35"/>
      <c r="FVP70" s="40"/>
      <c r="FVQ70" s="40"/>
      <c r="FVR70" s="40"/>
      <c r="FVS70" s="40"/>
      <c r="FVT70" s="41"/>
      <c r="FVU70" s="42"/>
      <c r="FVV70" s="35"/>
      <c r="FVW70" s="35"/>
      <c r="FVX70" s="36"/>
      <c r="FVY70" s="37"/>
      <c r="FVZ70" s="35"/>
      <c r="FWA70" s="38"/>
      <c r="FWB70" s="39"/>
      <c r="FWC70" s="35"/>
      <c r="FWD70" s="35"/>
      <c r="FWE70" s="35"/>
      <c r="FWF70" s="40"/>
      <c r="FWG70" s="40"/>
      <c r="FWH70" s="40"/>
      <c r="FWI70" s="40"/>
      <c r="FWJ70" s="41"/>
      <c r="FWK70" s="42"/>
      <c r="FWL70" s="35"/>
      <c r="FWM70" s="35"/>
      <c r="FWN70" s="36"/>
      <c r="FWO70" s="37"/>
      <c r="FWP70" s="35"/>
      <c r="FWQ70" s="38"/>
      <c r="FWR70" s="39"/>
      <c r="FWS70" s="35"/>
      <c r="FWT70" s="35"/>
      <c r="FWU70" s="35"/>
      <c r="FWV70" s="40"/>
      <c r="FWW70" s="40"/>
      <c r="FWX70" s="40"/>
      <c r="FWY70" s="40"/>
      <c r="FWZ70" s="41"/>
      <c r="FXA70" s="42"/>
      <c r="FXB70" s="35"/>
      <c r="FXC70" s="35"/>
      <c r="FXD70" s="36"/>
      <c r="FXE70" s="37"/>
      <c r="FXF70" s="35"/>
      <c r="FXG70" s="38"/>
      <c r="FXH70" s="39"/>
      <c r="FXI70" s="35"/>
      <c r="FXJ70" s="35"/>
      <c r="FXK70" s="35"/>
      <c r="FXL70" s="40"/>
      <c r="FXM70" s="40"/>
      <c r="FXN70" s="40"/>
      <c r="FXO70" s="40"/>
      <c r="FXP70" s="41"/>
      <c r="FXQ70" s="42"/>
      <c r="FXR70" s="35"/>
      <c r="FXS70" s="35"/>
      <c r="FXT70" s="36"/>
      <c r="FXU70" s="37"/>
      <c r="FXV70" s="35"/>
      <c r="FXW70" s="38"/>
      <c r="FXX70" s="39"/>
      <c r="FXY70" s="35"/>
      <c r="FXZ70" s="35"/>
      <c r="FYA70" s="35"/>
      <c r="FYB70" s="40"/>
      <c r="FYC70" s="40"/>
      <c r="FYD70" s="40"/>
      <c r="FYE70" s="40"/>
      <c r="FYF70" s="41"/>
      <c r="FYG70" s="42"/>
      <c r="FYH70" s="35"/>
      <c r="FYI70" s="35"/>
      <c r="FYJ70" s="36"/>
      <c r="FYK70" s="37"/>
      <c r="FYL70" s="35"/>
      <c r="FYM70" s="38"/>
      <c r="FYN70" s="39"/>
      <c r="FYO70" s="35"/>
      <c r="FYP70" s="35"/>
      <c r="FYQ70" s="35"/>
      <c r="FYR70" s="40"/>
      <c r="FYS70" s="40"/>
      <c r="FYT70" s="40"/>
      <c r="FYU70" s="40"/>
      <c r="FYV70" s="41"/>
      <c r="FYW70" s="42"/>
      <c r="FYX70" s="35"/>
      <c r="FYY70" s="35"/>
      <c r="FYZ70" s="36"/>
      <c r="FZA70" s="37"/>
      <c r="FZB70" s="35"/>
      <c r="FZC70" s="38"/>
      <c r="FZD70" s="39"/>
      <c r="FZE70" s="35"/>
      <c r="FZF70" s="35"/>
      <c r="FZG70" s="35"/>
      <c r="FZH70" s="40"/>
      <c r="FZI70" s="40"/>
      <c r="FZJ70" s="40"/>
      <c r="FZK70" s="40"/>
      <c r="FZL70" s="41"/>
      <c r="FZM70" s="42"/>
      <c r="FZN70" s="35"/>
      <c r="FZO70" s="35"/>
      <c r="FZP70" s="36"/>
      <c r="FZQ70" s="37"/>
      <c r="FZR70" s="35"/>
      <c r="FZS70" s="38"/>
      <c r="FZT70" s="39"/>
      <c r="FZU70" s="35"/>
      <c r="FZV70" s="35"/>
      <c r="FZW70" s="35"/>
      <c r="FZX70" s="40"/>
      <c r="FZY70" s="40"/>
      <c r="FZZ70" s="40"/>
      <c r="GAA70" s="40"/>
      <c r="GAB70" s="41"/>
      <c r="GAC70" s="42"/>
      <c r="GAD70" s="35"/>
      <c r="GAE70" s="35"/>
      <c r="GAF70" s="36"/>
      <c r="GAG70" s="37"/>
      <c r="GAH70" s="35"/>
      <c r="GAI70" s="38"/>
      <c r="GAJ70" s="39"/>
      <c r="GAK70" s="35"/>
      <c r="GAL70" s="35"/>
      <c r="GAM70" s="35"/>
      <c r="GAN70" s="40"/>
      <c r="GAO70" s="40"/>
      <c r="GAP70" s="40"/>
      <c r="GAQ70" s="40"/>
      <c r="GAR70" s="41"/>
      <c r="GAS70" s="42"/>
      <c r="GAT70" s="35"/>
      <c r="GAU70" s="35"/>
      <c r="GAV70" s="36"/>
      <c r="GAW70" s="37"/>
      <c r="GAX70" s="35"/>
      <c r="GAY70" s="38"/>
      <c r="GAZ70" s="39"/>
      <c r="GBA70" s="35"/>
      <c r="GBB70" s="35"/>
      <c r="GBC70" s="35"/>
      <c r="GBD70" s="40"/>
      <c r="GBE70" s="40"/>
      <c r="GBF70" s="40"/>
      <c r="GBG70" s="40"/>
      <c r="GBH70" s="41"/>
      <c r="GBI70" s="42"/>
      <c r="GBJ70" s="35"/>
      <c r="GBK70" s="35"/>
      <c r="GBL70" s="36"/>
      <c r="GBM70" s="37"/>
      <c r="GBN70" s="35"/>
      <c r="GBO70" s="38"/>
      <c r="GBP70" s="39"/>
      <c r="GBQ70" s="35"/>
      <c r="GBR70" s="35"/>
      <c r="GBS70" s="35"/>
      <c r="GBT70" s="40"/>
      <c r="GBU70" s="40"/>
      <c r="GBV70" s="40"/>
      <c r="GBW70" s="40"/>
      <c r="GBX70" s="41"/>
      <c r="GBY70" s="42"/>
      <c r="GBZ70" s="35"/>
      <c r="GCA70" s="35"/>
      <c r="GCB70" s="36"/>
      <c r="GCC70" s="37"/>
      <c r="GCD70" s="35"/>
      <c r="GCE70" s="38"/>
      <c r="GCF70" s="39"/>
      <c r="GCG70" s="35"/>
      <c r="GCH70" s="35"/>
      <c r="GCI70" s="35"/>
      <c r="GCJ70" s="40"/>
      <c r="GCK70" s="40"/>
      <c r="GCL70" s="40"/>
      <c r="GCM70" s="40"/>
      <c r="GCN70" s="41"/>
      <c r="GCO70" s="42"/>
      <c r="GCP70" s="35"/>
      <c r="GCQ70" s="35"/>
      <c r="GCR70" s="36"/>
      <c r="GCS70" s="37"/>
      <c r="GCT70" s="35"/>
      <c r="GCU70" s="38"/>
      <c r="GCV70" s="39"/>
      <c r="GCW70" s="35"/>
      <c r="GCX70" s="35"/>
      <c r="GCY70" s="35"/>
      <c r="GCZ70" s="40"/>
      <c r="GDA70" s="40"/>
      <c r="GDB70" s="40"/>
      <c r="GDC70" s="40"/>
      <c r="GDD70" s="41"/>
      <c r="GDE70" s="42"/>
      <c r="GDF70" s="35"/>
      <c r="GDG70" s="35"/>
      <c r="GDH70" s="36"/>
      <c r="GDI70" s="37"/>
      <c r="GDJ70" s="35"/>
      <c r="GDK70" s="38"/>
      <c r="GDL70" s="39"/>
      <c r="GDM70" s="35"/>
      <c r="GDN70" s="35"/>
      <c r="GDO70" s="35"/>
      <c r="GDP70" s="40"/>
      <c r="GDQ70" s="40"/>
      <c r="GDR70" s="40"/>
      <c r="GDS70" s="40"/>
      <c r="GDT70" s="41"/>
      <c r="GDU70" s="42"/>
      <c r="GDV70" s="35"/>
      <c r="GDW70" s="35"/>
      <c r="GDX70" s="36"/>
      <c r="GDY70" s="37"/>
      <c r="GDZ70" s="35"/>
      <c r="GEA70" s="38"/>
      <c r="GEB70" s="39"/>
      <c r="GEC70" s="35"/>
      <c r="GED70" s="35"/>
      <c r="GEE70" s="35"/>
      <c r="GEF70" s="40"/>
      <c r="GEG70" s="40"/>
      <c r="GEH70" s="40"/>
      <c r="GEI70" s="40"/>
      <c r="GEJ70" s="41"/>
      <c r="GEK70" s="42"/>
      <c r="GEL70" s="35"/>
      <c r="GEM70" s="35"/>
      <c r="GEN70" s="36"/>
      <c r="GEO70" s="37"/>
      <c r="GEP70" s="35"/>
      <c r="GEQ70" s="38"/>
      <c r="GER70" s="39"/>
      <c r="GES70" s="35"/>
      <c r="GET70" s="35"/>
      <c r="GEU70" s="35"/>
      <c r="GEV70" s="40"/>
      <c r="GEW70" s="40"/>
      <c r="GEX70" s="40"/>
      <c r="GEY70" s="40"/>
      <c r="GEZ70" s="41"/>
      <c r="GFA70" s="42"/>
      <c r="GFB70" s="35"/>
      <c r="GFC70" s="35"/>
      <c r="GFD70" s="36"/>
      <c r="GFE70" s="37"/>
      <c r="GFF70" s="35"/>
      <c r="GFG70" s="38"/>
      <c r="GFH70" s="39"/>
      <c r="GFI70" s="35"/>
      <c r="GFJ70" s="35"/>
      <c r="GFK70" s="35"/>
      <c r="GFL70" s="40"/>
      <c r="GFM70" s="40"/>
      <c r="GFN70" s="40"/>
      <c r="GFO70" s="40"/>
      <c r="GFP70" s="41"/>
      <c r="GFQ70" s="42"/>
      <c r="GFR70" s="35"/>
      <c r="GFS70" s="35"/>
      <c r="GFT70" s="36"/>
      <c r="GFU70" s="37"/>
      <c r="GFV70" s="35"/>
      <c r="GFW70" s="38"/>
      <c r="GFX70" s="39"/>
      <c r="GFY70" s="35"/>
      <c r="GFZ70" s="35"/>
      <c r="GGA70" s="35"/>
      <c r="GGB70" s="40"/>
      <c r="GGC70" s="40"/>
      <c r="GGD70" s="40"/>
      <c r="GGE70" s="40"/>
      <c r="GGF70" s="41"/>
      <c r="GGG70" s="42"/>
      <c r="GGH70" s="35"/>
      <c r="GGI70" s="35"/>
      <c r="GGJ70" s="36"/>
      <c r="GGK70" s="37"/>
      <c r="GGL70" s="35"/>
      <c r="GGM70" s="38"/>
      <c r="GGN70" s="39"/>
      <c r="GGO70" s="35"/>
      <c r="GGP70" s="35"/>
      <c r="GGQ70" s="35"/>
      <c r="GGR70" s="40"/>
      <c r="GGS70" s="40"/>
      <c r="GGT70" s="40"/>
      <c r="GGU70" s="40"/>
      <c r="GGV70" s="41"/>
      <c r="GGW70" s="42"/>
      <c r="GGX70" s="35"/>
      <c r="GGY70" s="35"/>
      <c r="GGZ70" s="36"/>
      <c r="GHA70" s="37"/>
      <c r="GHB70" s="35"/>
      <c r="GHC70" s="38"/>
      <c r="GHD70" s="39"/>
      <c r="GHE70" s="35"/>
      <c r="GHF70" s="35"/>
      <c r="GHG70" s="35"/>
      <c r="GHH70" s="40"/>
      <c r="GHI70" s="40"/>
      <c r="GHJ70" s="40"/>
      <c r="GHK70" s="40"/>
      <c r="GHL70" s="41"/>
      <c r="GHM70" s="42"/>
      <c r="GHN70" s="35"/>
      <c r="GHO70" s="35"/>
      <c r="GHP70" s="36"/>
      <c r="GHQ70" s="37"/>
      <c r="GHR70" s="35"/>
      <c r="GHS70" s="38"/>
      <c r="GHT70" s="39"/>
      <c r="GHU70" s="35"/>
      <c r="GHV70" s="35"/>
      <c r="GHW70" s="35"/>
      <c r="GHX70" s="40"/>
      <c r="GHY70" s="40"/>
      <c r="GHZ70" s="40"/>
      <c r="GIA70" s="40"/>
      <c r="GIB70" s="41"/>
      <c r="GIC70" s="42"/>
      <c r="GID70" s="35"/>
      <c r="GIE70" s="35"/>
      <c r="GIF70" s="36"/>
      <c r="GIG70" s="37"/>
      <c r="GIH70" s="35"/>
      <c r="GII70" s="38"/>
      <c r="GIJ70" s="39"/>
      <c r="GIK70" s="35"/>
      <c r="GIL70" s="35"/>
      <c r="GIM70" s="35"/>
      <c r="GIN70" s="40"/>
      <c r="GIO70" s="40"/>
      <c r="GIP70" s="40"/>
      <c r="GIQ70" s="40"/>
      <c r="GIR70" s="41"/>
      <c r="GIS70" s="42"/>
      <c r="GIT70" s="35"/>
      <c r="GIU70" s="35"/>
      <c r="GIV70" s="36"/>
      <c r="GIW70" s="37"/>
      <c r="GIX70" s="35"/>
      <c r="GIY70" s="38"/>
      <c r="GIZ70" s="39"/>
      <c r="GJA70" s="35"/>
      <c r="GJB70" s="35"/>
      <c r="GJC70" s="35"/>
      <c r="GJD70" s="40"/>
      <c r="GJE70" s="40"/>
      <c r="GJF70" s="40"/>
      <c r="GJG70" s="40"/>
      <c r="GJH70" s="41"/>
      <c r="GJI70" s="42"/>
      <c r="GJJ70" s="35"/>
      <c r="GJK70" s="35"/>
      <c r="GJL70" s="36"/>
      <c r="GJM70" s="37"/>
      <c r="GJN70" s="35"/>
      <c r="GJO70" s="38"/>
      <c r="GJP70" s="39"/>
      <c r="GJQ70" s="35"/>
      <c r="GJR70" s="35"/>
      <c r="GJS70" s="35"/>
      <c r="GJT70" s="40"/>
      <c r="GJU70" s="40"/>
      <c r="GJV70" s="40"/>
      <c r="GJW70" s="40"/>
      <c r="GJX70" s="41"/>
      <c r="GJY70" s="42"/>
      <c r="GJZ70" s="35"/>
      <c r="GKA70" s="35"/>
      <c r="GKB70" s="36"/>
      <c r="GKC70" s="37"/>
      <c r="GKD70" s="35"/>
      <c r="GKE70" s="38"/>
      <c r="GKF70" s="39"/>
      <c r="GKG70" s="35"/>
      <c r="GKH70" s="35"/>
      <c r="GKI70" s="35"/>
      <c r="GKJ70" s="40"/>
      <c r="GKK70" s="40"/>
      <c r="GKL70" s="40"/>
      <c r="GKM70" s="40"/>
      <c r="GKN70" s="41"/>
      <c r="GKO70" s="42"/>
      <c r="GKP70" s="35"/>
      <c r="GKQ70" s="35"/>
      <c r="GKR70" s="36"/>
      <c r="GKS70" s="37"/>
      <c r="GKT70" s="35"/>
      <c r="GKU70" s="38"/>
      <c r="GKV70" s="39"/>
      <c r="GKW70" s="35"/>
      <c r="GKX70" s="35"/>
      <c r="GKY70" s="35"/>
      <c r="GKZ70" s="40"/>
      <c r="GLA70" s="40"/>
      <c r="GLB70" s="40"/>
      <c r="GLC70" s="40"/>
      <c r="GLD70" s="41"/>
      <c r="GLE70" s="42"/>
      <c r="GLF70" s="35"/>
      <c r="GLG70" s="35"/>
      <c r="GLH70" s="36"/>
      <c r="GLI70" s="37"/>
      <c r="GLJ70" s="35"/>
      <c r="GLK70" s="38"/>
      <c r="GLL70" s="39"/>
      <c r="GLM70" s="35"/>
      <c r="GLN70" s="35"/>
      <c r="GLO70" s="35"/>
      <c r="GLP70" s="40"/>
      <c r="GLQ70" s="40"/>
      <c r="GLR70" s="40"/>
      <c r="GLS70" s="40"/>
      <c r="GLT70" s="41"/>
      <c r="GLU70" s="42"/>
      <c r="GLV70" s="35"/>
      <c r="GLW70" s="35"/>
      <c r="GLX70" s="36"/>
      <c r="GLY70" s="37"/>
      <c r="GLZ70" s="35"/>
      <c r="GMA70" s="38"/>
      <c r="GMB70" s="39"/>
      <c r="GMC70" s="35"/>
      <c r="GMD70" s="35"/>
      <c r="GME70" s="35"/>
      <c r="GMF70" s="40"/>
      <c r="GMG70" s="40"/>
      <c r="GMH70" s="40"/>
      <c r="GMI70" s="40"/>
      <c r="GMJ70" s="41"/>
      <c r="GMK70" s="42"/>
      <c r="GML70" s="35"/>
      <c r="GMM70" s="35"/>
      <c r="GMN70" s="36"/>
      <c r="GMO70" s="37"/>
      <c r="GMP70" s="35"/>
      <c r="GMQ70" s="38"/>
      <c r="GMR70" s="39"/>
      <c r="GMS70" s="35"/>
      <c r="GMT70" s="35"/>
      <c r="GMU70" s="35"/>
      <c r="GMV70" s="40"/>
      <c r="GMW70" s="40"/>
      <c r="GMX70" s="40"/>
      <c r="GMY70" s="40"/>
      <c r="GMZ70" s="41"/>
      <c r="GNA70" s="42"/>
      <c r="GNB70" s="35"/>
      <c r="GNC70" s="35"/>
      <c r="GND70" s="36"/>
      <c r="GNE70" s="37"/>
      <c r="GNF70" s="35"/>
      <c r="GNG70" s="38"/>
      <c r="GNH70" s="39"/>
      <c r="GNI70" s="35"/>
      <c r="GNJ70" s="35"/>
      <c r="GNK70" s="35"/>
      <c r="GNL70" s="40"/>
      <c r="GNM70" s="40"/>
      <c r="GNN70" s="40"/>
      <c r="GNO70" s="40"/>
      <c r="GNP70" s="41"/>
      <c r="GNQ70" s="42"/>
      <c r="GNR70" s="35"/>
      <c r="GNS70" s="35"/>
      <c r="GNT70" s="36"/>
      <c r="GNU70" s="37"/>
      <c r="GNV70" s="35"/>
      <c r="GNW70" s="38"/>
      <c r="GNX70" s="39"/>
      <c r="GNY70" s="35"/>
      <c r="GNZ70" s="35"/>
      <c r="GOA70" s="35"/>
      <c r="GOB70" s="40"/>
      <c r="GOC70" s="40"/>
      <c r="GOD70" s="40"/>
      <c r="GOE70" s="40"/>
      <c r="GOF70" s="41"/>
      <c r="GOG70" s="42"/>
      <c r="GOH70" s="35"/>
      <c r="GOI70" s="35"/>
      <c r="GOJ70" s="36"/>
      <c r="GOK70" s="37"/>
      <c r="GOL70" s="35"/>
      <c r="GOM70" s="38"/>
      <c r="GON70" s="39"/>
      <c r="GOO70" s="35"/>
      <c r="GOP70" s="35"/>
      <c r="GOQ70" s="35"/>
      <c r="GOR70" s="40"/>
      <c r="GOS70" s="40"/>
      <c r="GOT70" s="40"/>
      <c r="GOU70" s="40"/>
      <c r="GOV70" s="41"/>
      <c r="GOW70" s="42"/>
      <c r="GOX70" s="35"/>
      <c r="GOY70" s="35"/>
      <c r="GOZ70" s="36"/>
      <c r="GPA70" s="37"/>
      <c r="GPB70" s="35"/>
      <c r="GPC70" s="38"/>
      <c r="GPD70" s="39"/>
      <c r="GPE70" s="35"/>
      <c r="GPF70" s="35"/>
      <c r="GPG70" s="35"/>
      <c r="GPH70" s="40"/>
      <c r="GPI70" s="40"/>
      <c r="GPJ70" s="40"/>
      <c r="GPK70" s="40"/>
      <c r="GPL70" s="41"/>
      <c r="GPM70" s="42"/>
      <c r="GPN70" s="35"/>
      <c r="GPO70" s="35"/>
      <c r="GPP70" s="36"/>
      <c r="GPQ70" s="37"/>
      <c r="GPR70" s="35"/>
      <c r="GPS70" s="38"/>
      <c r="GPT70" s="39"/>
      <c r="GPU70" s="35"/>
      <c r="GPV70" s="35"/>
      <c r="GPW70" s="35"/>
      <c r="GPX70" s="40"/>
      <c r="GPY70" s="40"/>
      <c r="GPZ70" s="40"/>
      <c r="GQA70" s="40"/>
      <c r="GQB70" s="41"/>
      <c r="GQC70" s="42"/>
      <c r="GQD70" s="35"/>
      <c r="GQE70" s="35"/>
      <c r="GQF70" s="36"/>
      <c r="GQG70" s="37"/>
      <c r="GQH70" s="35"/>
      <c r="GQI70" s="38"/>
      <c r="GQJ70" s="39"/>
      <c r="GQK70" s="35"/>
      <c r="GQL70" s="35"/>
      <c r="GQM70" s="35"/>
      <c r="GQN70" s="40"/>
      <c r="GQO70" s="40"/>
      <c r="GQP70" s="40"/>
      <c r="GQQ70" s="40"/>
      <c r="GQR70" s="41"/>
      <c r="GQS70" s="42"/>
      <c r="GQT70" s="35"/>
      <c r="GQU70" s="35"/>
      <c r="GQV70" s="36"/>
      <c r="GQW70" s="37"/>
      <c r="GQX70" s="35"/>
      <c r="GQY70" s="38"/>
      <c r="GQZ70" s="39"/>
      <c r="GRA70" s="35"/>
      <c r="GRB70" s="35"/>
      <c r="GRC70" s="35"/>
      <c r="GRD70" s="40"/>
      <c r="GRE70" s="40"/>
      <c r="GRF70" s="40"/>
      <c r="GRG70" s="40"/>
      <c r="GRH70" s="41"/>
      <c r="GRI70" s="42"/>
      <c r="GRJ70" s="35"/>
      <c r="GRK70" s="35"/>
      <c r="GRL70" s="36"/>
      <c r="GRM70" s="37"/>
      <c r="GRN70" s="35"/>
      <c r="GRO70" s="38"/>
      <c r="GRP70" s="39"/>
      <c r="GRQ70" s="35"/>
      <c r="GRR70" s="35"/>
      <c r="GRS70" s="35"/>
      <c r="GRT70" s="40"/>
      <c r="GRU70" s="40"/>
      <c r="GRV70" s="40"/>
      <c r="GRW70" s="40"/>
      <c r="GRX70" s="41"/>
      <c r="GRY70" s="42"/>
      <c r="GRZ70" s="35"/>
      <c r="GSA70" s="35"/>
      <c r="GSB70" s="36"/>
      <c r="GSC70" s="37"/>
      <c r="GSD70" s="35"/>
      <c r="GSE70" s="38"/>
      <c r="GSF70" s="39"/>
      <c r="GSG70" s="35"/>
      <c r="GSH70" s="35"/>
      <c r="GSI70" s="35"/>
      <c r="GSJ70" s="40"/>
      <c r="GSK70" s="40"/>
      <c r="GSL70" s="40"/>
      <c r="GSM70" s="40"/>
      <c r="GSN70" s="41"/>
      <c r="GSO70" s="42"/>
      <c r="GSP70" s="35"/>
      <c r="GSQ70" s="35"/>
      <c r="GSR70" s="36"/>
      <c r="GSS70" s="37"/>
      <c r="GST70" s="35"/>
      <c r="GSU70" s="38"/>
      <c r="GSV70" s="39"/>
      <c r="GSW70" s="35"/>
      <c r="GSX70" s="35"/>
      <c r="GSY70" s="35"/>
      <c r="GSZ70" s="40"/>
      <c r="GTA70" s="40"/>
      <c r="GTB70" s="40"/>
      <c r="GTC70" s="40"/>
      <c r="GTD70" s="41"/>
      <c r="GTE70" s="42"/>
      <c r="GTF70" s="35"/>
      <c r="GTG70" s="35"/>
      <c r="GTH70" s="36"/>
      <c r="GTI70" s="37"/>
      <c r="GTJ70" s="35"/>
      <c r="GTK70" s="38"/>
      <c r="GTL70" s="39"/>
      <c r="GTM70" s="35"/>
      <c r="GTN70" s="35"/>
      <c r="GTO70" s="35"/>
      <c r="GTP70" s="40"/>
      <c r="GTQ70" s="40"/>
      <c r="GTR70" s="40"/>
      <c r="GTS70" s="40"/>
      <c r="GTT70" s="41"/>
      <c r="GTU70" s="42"/>
      <c r="GTV70" s="35"/>
      <c r="GTW70" s="35"/>
      <c r="GTX70" s="36"/>
      <c r="GTY70" s="37"/>
      <c r="GTZ70" s="35"/>
      <c r="GUA70" s="38"/>
      <c r="GUB70" s="39"/>
      <c r="GUC70" s="35"/>
      <c r="GUD70" s="35"/>
      <c r="GUE70" s="35"/>
      <c r="GUF70" s="40"/>
      <c r="GUG70" s="40"/>
      <c r="GUH70" s="40"/>
      <c r="GUI70" s="40"/>
      <c r="GUJ70" s="41"/>
      <c r="GUK70" s="42"/>
      <c r="GUL70" s="35"/>
      <c r="GUM70" s="35"/>
      <c r="GUN70" s="36"/>
      <c r="GUO70" s="37"/>
      <c r="GUP70" s="35"/>
      <c r="GUQ70" s="38"/>
      <c r="GUR70" s="39"/>
      <c r="GUS70" s="35"/>
      <c r="GUT70" s="35"/>
      <c r="GUU70" s="35"/>
      <c r="GUV70" s="40"/>
      <c r="GUW70" s="40"/>
      <c r="GUX70" s="40"/>
      <c r="GUY70" s="40"/>
      <c r="GUZ70" s="41"/>
      <c r="GVA70" s="42"/>
      <c r="GVB70" s="35"/>
      <c r="GVC70" s="35"/>
      <c r="GVD70" s="36"/>
      <c r="GVE70" s="37"/>
      <c r="GVF70" s="35"/>
      <c r="GVG70" s="38"/>
      <c r="GVH70" s="39"/>
      <c r="GVI70" s="35"/>
      <c r="GVJ70" s="35"/>
      <c r="GVK70" s="35"/>
      <c r="GVL70" s="40"/>
      <c r="GVM70" s="40"/>
      <c r="GVN70" s="40"/>
      <c r="GVO70" s="40"/>
      <c r="GVP70" s="41"/>
      <c r="GVQ70" s="42"/>
      <c r="GVR70" s="35"/>
      <c r="GVS70" s="35"/>
      <c r="GVT70" s="36"/>
      <c r="GVU70" s="37"/>
      <c r="GVV70" s="35"/>
      <c r="GVW70" s="38"/>
      <c r="GVX70" s="39"/>
      <c r="GVY70" s="35"/>
      <c r="GVZ70" s="35"/>
      <c r="GWA70" s="35"/>
      <c r="GWB70" s="40"/>
      <c r="GWC70" s="40"/>
      <c r="GWD70" s="40"/>
      <c r="GWE70" s="40"/>
      <c r="GWF70" s="41"/>
      <c r="GWG70" s="42"/>
      <c r="GWH70" s="35"/>
      <c r="GWI70" s="35"/>
      <c r="GWJ70" s="36"/>
      <c r="GWK70" s="37"/>
      <c r="GWL70" s="35"/>
      <c r="GWM70" s="38"/>
      <c r="GWN70" s="39"/>
      <c r="GWO70" s="35"/>
      <c r="GWP70" s="35"/>
      <c r="GWQ70" s="35"/>
      <c r="GWR70" s="40"/>
      <c r="GWS70" s="40"/>
      <c r="GWT70" s="40"/>
      <c r="GWU70" s="40"/>
      <c r="GWV70" s="41"/>
      <c r="GWW70" s="42"/>
      <c r="GWX70" s="35"/>
      <c r="GWY70" s="35"/>
      <c r="GWZ70" s="36"/>
      <c r="GXA70" s="37"/>
      <c r="GXB70" s="35"/>
      <c r="GXC70" s="38"/>
      <c r="GXD70" s="39"/>
      <c r="GXE70" s="35"/>
      <c r="GXF70" s="35"/>
      <c r="GXG70" s="35"/>
      <c r="GXH70" s="40"/>
      <c r="GXI70" s="40"/>
      <c r="GXJ70" s="40"/>
      <c r="GXK70" s="40"/>
      <c r="GXL70" s="41"/>
      <c r="GXM70" s="42"/>
      <c r="GXN70" s="35"/>
      <c r="GXO70" s="35"/>
      <c r="GXP70" s="36"/>
      <c r="GXQ70" s="37"/>
      <c r="GXR70" s="35"/>
      <c r="GXS70" s="38"/>
      <c r="GXT70" s="39"/>
      <c r="GXU70" s="35"/>
      <c r="GXV70" s="35"/>
      <c r="GXW70" s="35"/>
      <c r="GXX70" s="40"/>
      <c r="GXY70" s="40"/>
      <c r="GXZ70" s="40"/>
      <c r="GYA70" s="40"/>
      <c r="GYB70" s="41"/>
      <c r="GYC70" s="42"/>
      <c r="GYD70" s="35"/>
      <c r="GYE70" s="35"/>
      <c r="GYF70" s="36"/>
      <c r="GYG70" s="37"/>
      <c r="GYH70" s="35"/>
      <c r="GYI70" s="38"/>
      <c r="GYJ70" s="39"/>
      <c r="GYK70" s="35"/>
      <c r="GYL70" s="35"/>
      <c r="GYM70" s="35"/>
      <c r="GYN70" s="40"/>
      <c r="GYO70" s="40"/>
      <c r="GYP70" s="40"/>
      <c r="GYQ70" s="40"/>
      <c r="GYR70" s="41"/>
      <c r="GYS70" s="42"/>
      <c r="GYT70" s="35"/>
      <c r="GYU70" s="35"/>
      <c r="GYV70" s="36"/>
      <c r="GYW70" s="37"/>
      <c r="GYX70" s="35"/>
      <c r="GYY70" s="38"/>
      <c r="GYZ70" s="39"/>
      <c r="GZA70" s="35"/>
      <c r="GZB70" s="35"/>
      <c r="GZC70" s="35"/>
      <c r="GZD70" s="40"/>
      <c r="GZE70" s="40"/>
      <c r="GZF70" s="40"/>
      <c r="GZG70" s="40"/>
      <c r="GZH70" s="41"/>
      <c r="GZI70" s="42"/>
      <c r="GZJ70" s="35"/>
      <c r="GZK70" s="35"/>
      <c r="GZL70" s="36"/>
      <c r="GZM70" s="37"/>
      <c r="GZN70" s="35"/>
      <c r="GZO70" s="38"/>
      <c r="GZP70" s="39"/>
      <c r="GZQ70" s="35"/>
      <c r="GZR70" s="35"/>
      <c r="GZS70" s="35"/>
      <c r="GZT70" s="40"/>
      <c r="GZU70" s="40"/>
      <c r="GZV70" s="40"/>
      <c r="GZW70" s="40"/>
      <c r="GZX70" s="41"/>
      <c r="GZY70" s="42"/>
      <c r="GZZ70" s="35"/>
      <c r="HAA70" s="35"/>
      <c r="HAB70" s="36"/>
      <c r="HAC70" s="37"/>
      <c r="HAD70" s="35"/>
      <c r="HAE70" s="38"/>
      <c r="HAF70" s="39"/>
      <c r="HAG70" s="35"/>
      <c r="HAH70" s="35"/>
      <c r="HAI70" s="35"/>
      <c r="HAJ70" s="40"/>
      <c r="HAK70" s="40"/>
      <c r="HAL70" s="40"/>
      <c r="HAM70" s="40"/>
      <c r="HAN70" s="41"/>
      <c r="HAO70" s="42"/>
      <c r="HAP70" s="35"/>
      <c r="HAQ70" s="35"/>
      <c r="HAR70" s="36"/>
      <c r="HAS70" s="37"/>
      <c r="HAT70" s="35"/>
      <c r="HAU70" s="38"/>
      <c r="HAV70" s="39"/>
      <c r="HAW70" s="35"/>
      <c r="HAX70" s="35"/>
      <c r="HAY70" s="35"/>
      <c r="HAZ70" s="40"/>
      <c r="HBA70" s="40"/>
      <c r="HBB70" s="40"/>
      <c r="HBC70" s="40"/>
      <c r="HBD70" s="41"/>
      <c r="HBE70" s="42"/>
      <c r="HBF70" s="35"/>
      <c r="HBG70" s="35"/>
      <c r="HBH70" s="36"/>
      <c r="HBI70" s="37"/>
      <c r="HBJ70" s="35"/>
      <c r="HBK70" s="38"/>
      <c r="HBL70" s="39"/>
      <c r="HBM70" s="35"/>
      <c r="HBN70" s="35"/>
      <c r="HBO70" s="35"/>
      <c r="HBP70" s="40"/>
      <c r="HBQ70" s="40"/>
      <c r="HBR70" s="40"/>
      <c r="HBS70" s="40"/>
      <c r="HBT70" s="41"/>
      <c r="HBU70" s="42"/>
      <c r="HBV70" s="35"/>
      <c r="HBW70" s="35"/>
      <c r="HBX70" s="36"/>
      <c r="HBY70" s="37"/>
      <c r="HBZ70" s="35"/>
      <c r="HCA70" s="38"/>
      <c r="HCB70" s="39"/>
      <c r="HCC70" s="35"/>
      <c r="HCD70" s="35"/>
      <c r="HCE70" s="35"/>
      <c r="HCF70" s="40"/>
      <c r="HCG70" s="40"/>
      <c r="HCH70" s="40"/>
      <c r="HCI70" s="40"/>
      <c r="HCJ70" s="41"/>
      <c r="HCK70" s="42"/>
      <c r="HCL70" s="35"/>
      <c r="HCM70" s="35"/>
      <c r="HCN70" s="36"/>
      <c r="HCO70" s="37"/>
      <c r="HCP70" s="35"/>
      <c r="HCQ70" s="38"/>
      <c r="HCR70" s="39"/>
      <c r="HCS70" s="35"/>
      <c r="HCT70" s="35"/>
      <c r="HCU70" s="35"/>
      <c r="HCV70" s="40"/>
      <c r="HCW70" s="40"/>
      <c r="HCX70" s="40"/>
      <c r="HCY70" s="40"/>
      <c r="HCZ70" s="41"/>
      <c r="HDA70" s="42"/>
      <c r="HDB70" s="35"/>
      <c r="HDC70" s="35"/>
      <c r="HDD70" s="36"/>
      <c r="HDE70" s="37"/>
      <c r="HDF70" s="35"/>
      <c r="HDG70" s="38"/>
      <c r="HDH70" s="39"/>
      <c r="HDI70" s="35"/>
      <c r="HDJ70" s="35"/>
      <c r="HDK70" s="35"/>
      <c r="HDL70" s="40"/>
      <c r="HDM70" s="40"/>
      <c r="HDN70" s="40"/>
      <c r="HDO70" s="40"/>
      <c r="HDP70" s="41"/>
      <c r="HDQ70" s="42"/>
      <c r="HDR70" s="35"/>
      <c r="HDS70" s="35"/>
      <c r="HDT70" s="36"/>
      <c r="HDU70" s="37"/>
      <c r="HDV70" s="35"/>
      <c r="HDW70" s="38"/>
      <c r="HDX70" s="39"/>
      <c r="HDY70" s="35"/>
      <c r="HDZ70" s="35"/>
      <c r="HEA70" s="35"/>
      <c r="HEB70" s="40"/>
      <c r="HEC70" s="40"/>
      <c r="HED70" s="40"/>
      <c r="HEE70" s="40"/>
      <c r="HEF70" s="41"/>
      <c r="HEG70" s="42"/>
      <c r="HEH70" s="35"/>
      <c r="HEI70" s="35"/>
      <c r="HEJ70" s="36"/>
      <c r="HEK70" s="37"/>
      <c r="HEL70" s="35"/>
      <c r="HEM70" s="38"/>
      <c r="HEN70" s="39"/>
      <c r="HEO70" s="35"/>
      <c r="HEP70" s="35"/>
      <c r="HEQ70" s="35"/>
      <c r="HER70" s="40"/>
      <c r="HES70" s="40"/>
      <c r="HET70" s="40"/>
      <c r="HEU70" s="40"/>
      <c r="HEV70" s="41"/>
      <c r="HEW70" s="42"/>
      <c r="HEX70" s="35"/>
      <c r="HEY70" s="35"/>
      <c r="HEZ70" s="36"/>
      <c r="HFA70" s="37"/>
      <c r="HFB70" s="35"/>
      <c r="HFC70" s="38"/>
      <c r="HFD70" s="39"/>
      <c r="HFE70" s="35"/>
      <c r="HFF70" s="35"/>
      <c r="HFG70" s="35"/>
      <c r="HFH70" s="40"/>
      <c r="HFI70" s="40"/>
      <c r="HFJ70" s="40"/>
      <c r="HFK70" s="40"/>
      <c r="HFL70" s="41"/>
      <c r="HFM70" s="42"/>
      <c r="HFN70" s="35"/>
      <c r="HFO70" s="35"/>
      <c r="HFP70" s="36"/>
      <c r="HFQ70" s="37"/>
      <c r="HFR70" s="35"/>
      <c r="HFS70" s="38"/>
      <c r="HFT70" s="39"/>
      <c r="HFU70" s="35"/>
      <c r="HFV70" s="35"/>
      <c r="HFW70" s="35"/>
      <c r="HFX70" s="40"/>
      <c r="HFY70" s="40"/>
      <c r="HFZ70" s="40"/>
      <c r="HGA70" s="40"/>
      <c r="HGB70" s="41"/>
      <c r="HGC70" s="42"/>
      <c r="HGD70" s="35"/>
      <c r="HGE70" s="35"/>
      <c r="HGF70" s="36"/>
      <c r="HGG70" s="37"/>
      <c r="HGH70" s="35"/>
      <c r="HGI70" s="38"/>
      <c r="HGJ70" s="39"/>
      <c r="HGK70" s="35"/>
      <c r="HGL70" s="35"/>
      <c r="HGM70" s="35"/>
      <c r="HGN70" s="40"/>
      <c r="HGO70" s="40"/>
      <c r="HGP70" s="40"/>
      <c r="HGQ70" s="40"/>
      <c r="HGR70" s="41"/>
      <c r="HGS70" s="42"/>
      <c r="HGT70" s="35"/>
      <c r="HGU70" s="35"/>
      <c r="HGV70" s="36"/>
      <c r="HGW70" s="37"/>
      <c r="HGX70" s="35"/>
      <c r="HGY70" s="38"/>
      <c r="HGZ70" s="39"/>
      <c r="HHA70" s="35"/>
      <c r="HHB70" s="35"/>
      <c r="HHC70" s="35"/>
      <c r="HHD70" s="40"/>
      <c r="HHE70" s="40"/>
      <c r="HHF70" s="40"/>
      <c r="HHG70" s="40"/>
      <c r="HHH70" s="41"/>
      <c r="HHI70" s="42"/>
      <c r="HHJ70" s="35"/>
      <c r="HHK70" s="35"/>
      <c r="HHL70" s="36"/>
      <c r="HHM70" s="37"/>
      <c r="HHN70" s="35"/>
      <c r="HHO70" s="38"/>
      <c r="HHP70" s="39"/>
      <c r="HHQ70" s="35"/>
      <c r="HHR70" s="35"/>
      <c r="HHS70" s="35"/>
      <c r="HHT70" s="40"/>
      <c r="HHU70" s="40"/>
      <c r="HHV70" s="40"/>
      <c r="HHW70" s="40"/>
      <c r="HHX70" s="41"/>
      <c r="HHY70" s="42"/>
      <c r="HHZ70" s="35"/>
      <c r="HIA70" s="35"/>
      <c r="HIB70" s="36"/>
      <c r="HIC70" s="37"/>
      <c r="HID70" s="35"/>
      <c r="HIE70" s="38"/>
      <c r="HIF70" s="39"/>
      <c r="HIG70" s="35"/>
      <c r="HIH70" s="35"/>
      <c r="HII70" s="35"/>
      <c r="HIJ70" s="40"/>
      <c r="HIK70" s="40"/>
      <c r="HIL70" s="40"/>
      <c r="HIM70" s="40"/>
      <c r="HIN70" s="41"/>
      <c r="HIO70" s="42"/>
      <c r="HIP70" s="35"/>
      <c r="HIQ70" s="35"/>
      <c r="HIR70" s="36"/>
      <c r="HIS70" s="37"/>
      <c r="HIT70" s="35"/>
      <c r="HIU70" s="38"/>
      <c r="HIV70" s="39"/>
      <c r="HIW70" s="35"/>
      <c r="HIX70" s="35"/>
      <c r="HIY70" s="35"/>
      <c r="HIZ70" s="40"/>
      <c r="HJA70" s="40"/>
      <c r="HJB70" s="40"/>
      <c r="HJC70" s="40"/>
      <c r="HJD70" s="41"/>
      <c r="HJE70" s="42"/>
      <c r="HJF70" s="35"/>
      <c r="HJG70" s="35"/>
      <c r="HJH70" s="36"/>
      <c r="HJI70" s="37"/>
      <c r="HJJ70" s="35"/>
      <c r="HJK70" s="38"/>
      <c r="HJL70" s="39"/>
      <c r="HJM70" s="35"/>
      <c r="HJN70" s="35"/>
      <c r="HJO70" s="35"/>
      <c r="HJP70" s="40"/>
      <c r="HJQ70" s="40"/>
      <c r="HJR70" s="40"/>
      <c r="HJS70" s="40"/>
      <c r="HJT70" s="41"/>
      <c r="HJU70" s="42"/>
      <c r="HJV70" s="35"/>
      <c r="HJW70" s="35"/>
      <c r="HJX70" s="36"/>
      <c r="HJY70" s="37"/>
      <c r="HJZ70" s="35"/>
      <c r="HKA70" s="38"/>
      <c r="HKB70" s="39"/>
      <c r="HKC70" s="35"/>
      <c r="HKD70" s="35"/>
      <c r="HKE70" s="35"/>
      <c r="HKF70" s="40"/>
      <c r="HKG70" s="40"/>
      <c r="HKH70" s="40"/>
      <c r="HKI70" s="40"/>
      <c r="HKJ70" s="41"/>
      <c r="HKK70" s="42"/>
      <c r="HKL70" s="35"/>
      <c r="HKM70" s="35"/>
      <c r="HKN70" s="36"/>
      <c r="HKO70" s="37"/>
      <c r="HKP70" s="35"/>
      <c r="HKQ70" s="38"/>
      <c r="HKR70" s="39"/>
      <c r="HKS70" s="35"/>
      <c r="HKT70" s="35"/>
      <c r="HKU70" s="35"/>
      <c r="HKV70" s="40"/>
      <c r="HKW70" s="40"/>
      <c r="HKX70" s="40"/>
      <c r="HKY70" s="40"/>
      <c r="HKZ70" s="41"/>
      <c r="HLA70" s="42"/>
      <c r="HLB70" s="35"/>
      <c r="HLC70" s="35"/>
      <c r="HLD70" s="36"/>
      <c r="HLE70" s="37"/>
      <c r="HLF70" s="35"/>
      <c r="HLG70" s="38"/>
      <c r="HLH70" s="39"/>
      <c r="HLI70" s="35"/>
      <c r="HLJ70" s="35"/>
      <c r="HLK70" s="35"/>
      <c r="HLL70" s="40"/>
      <c r="HLM70" s="40"/>
      <c r="HLN70" s="40"/>
      <c r="HLO70" s="40"/>
      <c r="HLP70" s="41"/>
      <c r="HLQ70" s="42"/>
      <c r="HLR70" s="35"/>
      <c r="HLS70" s="35"/>
      <c r="HLT70" s="36"/>
      <c r="HLU70" s="37"/>
      <c r="HLV70" s="35"/>
      <c r="HLW70" s="38"/>
      <c r="HLX70" s="39"/>
      <c r="HLY70" s="35"/>
      <c r="HLZ70" s="35"/>
      <c r="HMA70" s="35"/>
      <c r="HMB70" s="40"/>
      <c r="HMC70" s="40"/>
      <c r="HMD70" s="40"/>
      <c r="HME70" s="40"/>
      <c r="HMF70" s="41"/>
      <c r="HMG70" s="42"/>
      <c r="HMH70" s="35"/>
      <c r="HMI70" s="35"/>
      <c r="HMJ70" s="36"/>
      <c r="HMK70" s="37"/>
      <c r="HML70" s="35"/>
      <c r="HMM70" s="38"/>
      <c r="HMN70" s="39"/>
      <c r="HMO70" s="35"/>
      <c r="HMP70" s="35"/>
      <c r="HMQ70" s="35"/>
      <c r="HMR70" s="40"/>
      <c r="HMS70" s="40"/>
      <c r="HMT70" s="40"/>
      <c r="HMU70" s="40"/>
      <c r="HMV70" s="41"/>
      <c r="HMW70" s="42"/>
      <c r="HMX70" s="35"/>
      <c r="HMY70" s="35"/>
      <c r="HMZ70" s="36"/>
      <c r="HNA70" s="37"/>
      <c r="HNB70" s="35"/>
      <c r="HNC70" s="38"/>
      <c r="HND70" s="39"/>
      <c r="HNE70" s="35"/>
      <c r="HNF70" s="35"/>
      <c r="HNG70" s="35"/>
      <c r="HNH70" s="40"/>
      <c r="HNI70" s="40"/>
      <c r="HNJ70" s="40"/>
      <c r="HNK70" s="40"/>
      <c r="HNL70" s="41"/>
      <c r="HNM70" s="42"/>
      <c r="HNN70" s="35"/>
      <c r="HNO70" s="35"/>
      <c r="HNP70" s="36"/>
      <c r="HNQ70" s="37"/>
      <c r="HNR70" s="35"/>
      <c r="HNS70" s="38"/>
      <c r="HNT70" s="39"/>
      <c r="HNU70" s="35"/>
      <c r="HNV70" s="35"/>
      <c r="HNW70" s="35"/>
      <c r="HNX70" s="40"/>
      <c r="HNY70" s="40"/>
      <c r="HNZ70" s="40"/>
      <c r="HOA70" s="40"/>
      <c r="HOB70" s="41"/>
      <c r="HOC70" s="42"/>
      <c r="HOD70" s="35"/>
      <c r="HOE70" s="35"/>
      <c r="HOF70" s="36"/>
      <c r="HOG70" s="37"/>
      <c r="HOH70" s="35"/>
      <c r="HOI70" s="38"/>
      <c r="HOJ70" s="39"/>
      <c r="HOK70" s="35"/>
      <c r="HOL70" s="35"/>
      <c r="HOM70" s="35"/>
      <c r="HON70" s="40"/>
      <c r="HOO70" s="40"/>
      <c r="HOP70" s="40"/>
      <c r="HOQ70" s="40"/>
      <c r="HOR70" s="41"/>
      <c r="HOS70" s="42"/>
      <c r="HOT70" s="35"/>
      <c r="HOU70" s="35"/>
      <c r="HOV70" s="36"/>
      <c r="HOW70" s="37"/>
      <c r="HOX70" s="35"/>
      <c r="HOY70" s="38"/>
      <c r="HOZ70" s="39"/>
      <c r="HPA70" s="35"/>
      <c r="HPB70" s="35"/>
      <c r="HPC70" s="35"/>
      <c r="HPD70" s="40"/>
      <c r="HPE70" s="40"/>
      <c r="HPF70" s="40"/>
      <c r="HPG70" s="40"/>
      <c r="HPH70" s="41"/>
      <c r="HPI70" s="42"/>
      <c r="HPJ70" s="35"/>
      <c r="HPK70" s="35"/>
      <c r="HPL70" s="36"/>
      <c r="HPM70" s="37"/>
      <c r="HPN70" s="35"/>
      <c r="HPO70" s="38"/>
      <c r="HPP70" s="39"/>
      <c r="HPQ70" s="35"/>
      <c r="HPR70" s="35"/>
      <c r="HPS70" s="35"/>
      <c r="HPT70" s="40"/>
      <c r="HPU70" s="40"/>
      <c r="HPV70" s="40"/>
      <c r="HPW70" s="40"/>
      <c r="HPX70" s="41"/>
      <c r="HPY70" s="42"/>
      <c r="HPZ70" s="35"/>
      <c r="HQA70" s="35"/>
      <c r="HQB70" s="36"/>
      <c r="HQC70" s="37"/>
      <c r="HQD70" s="35"/>
      <c r="HQE70" s="38"/>
      <c r="HQF70" s="39"/>
      <c r="HQG70" s="35"/>
      <c r="HQH70" s="35"/>
      <c r="HQI70" s="35"/>
      <c r="HQJ70" s="40"/>
      <c r="HQK70" s="40"/>
      <c r="HQL70" s="40"/>
      <c r="HQM70" s="40"/>
      <c r="HQN70" s="41"/>
      <c r="HQO70" s="42"/>
      <c r="HQP70" s="35"/>
      <c r="HQQ70" s="35"/>
      <c r="HQR70" s="36"/>
      <c r="HQS70" s="37"/>
      <c r="HQT70" s="35"/>
      <c r="HQU70" s="38"/>
      <c r="HQV70" s="39"/>
      <c r="HQW70" s="35"/>
      <c r="HQX70" s="35"/>
      <c r="HQY70" s="35"/>
      <c r="HQZ70" s="40"/>
      <c r="HRA70" s="40"/>
      <c r="HRB70" s="40"/>
      <c r="HRC70" s="40"/>
      <c r="HRD70" s="41"/>
      <c r="HRE70" s="42"/>
      <c r="HRF70" s="35"/>
      <c r="HRG70" s="35"/>
      <c r="HRH70" s="36"/>
      <c r="HRI70" s="37"/>
      <c r="HRJ70" s="35"/>
      <c r="HRK70" s="38"/>
      <c r="HRL70" s="39"/>
      <c r="HRM70" s="35"/>
      <c r="HRN70" s="35"/>
      <c r="HRO70" s="35"/>
      <c r="HRP70" s="40"/>
      <c r="HRQ70" s="40"/>
      <c r="HRR70" s="40"/>
      <c r="HRS70" s="40"/>
      <c r="HRT70" s="41"/>
      <c r="HRU70" s="42"/>
      <c r="HRV70" s="35"/>
      <c r="HRW70" s="35"/>
      <c r="HRX70" s="36"/>
      <c r="HRY70" s="37"/>
      <c r="HRZ70" s="35"/>
      <c r="HSA70" s="38"/>
      <c r="HSB70" s="39"/>
      <c r="HSC70" s="35"/>
      <c r="HSD70" s="35"/>
      <c r="HSE70" s="35"/>
      <c r="HSF70" s="40"/>
      <c r="HSG70" s="40"/>
      <c r="HSH70" s="40"/>
      <c r="HSI70" s="40"/>
      <c r="HSJ70" s="41"/>
      <c r="HSK70" s="42"/>
      <c r="HSL70" s="35"/>
      <c r="HSM70" s="35"/>
      <c r="HSN70" s="36"/>
      <c r="HSO70" s="37"/>
      <c r="HSP70" s="35"/>
      <c r="HSQ70" s="38"/>
      <c r="HSR70" s="39"/>
      <c r="HSS70" s="35"/>
      <c r="HST70" s="35"/>
      <c r="HSU70" s="35"/>
      <c r="HSV70" s="40"/>
      <c r="HSW70" s="40"/>
      <c r="HSX70" s="40"/>
      <c r="HSY70" s="40"/>
      <c r="HSZ70" s="41"/>
      <c r="HTA70" s="42"/>
      <c r="HTB70" s="35"/>
      <c r="HTC70" s="35"/>
      <c r="HTD70" s="36"/>
      <c r="HTE70" s="37"/>
      <c r="HTF70" s="35"/>
      <c r="HTG70" s="38"/>
      <c r="HTH70" s="39"/>
      <c r="HTI70" s="35"/>
      <c r="HTJ70" s="35"/>
      <c r="HTK70" s="35"/>
      <c r="HTL70" s="40"/>
      <c r="HTM70" s="40"/>
      <c r="HTN70" s="40"/>
      <c r="HTO70" s="40"/>
      <c r="HTP70" s="41"/>
      <c r="HTQ70" s="42"/>
      <c r="HTR70" s="35"/>
      <c r="HTS70" s="35"/>
      <c r="HTT70" s="36"/>
      <c r="HTU70" s="37"/>
      <c r="HTV70" s="35"/>
      <c r="HTW70" s="38"/>
      <c r="HTX70" s="39"/>
      <c r="HTY70" s="35"/>
      <c r="HTZ70" s="35"/>
      <c r="HUA70" s="35"/>
      <c r="HUB70" s="40"/>
      <c r="HUC70" s="40"/>
      <c r="HUD70" s="40"/>
      <c r="HUE70" s="40"/>
      <c r="HUF70" s="41"/>
      <c r="HUG70" s="42"/>
      <c r="HUH70" s="35"/>
      <c r="HUI70" s="35"/>
      <c r="HUJ70" s="36"/>
      <c r="HUK70" s="37"/>
      <c r="HUL70" s="35"/>
      <c r="HUM70" s="38"/>
      <c r="HUN70" s="39"/>
      <c r="HUO70" s="35"/>
      <c r="HUP70" s="35"/>
      <c r="HUQ70" s="35"/>
      <c r="HUR70" s="40"/>
      <c r="HUS70" s="40"/>
      <c r="HUT70" s="40"/>
      <c r="HUU70" s="40"/>
      <c r="HUV70" s="41"/>
      <c r="HUW70" s="42"/>
      <c r="HUX70" s="35"/>
      <c r="HUY70" s="35"/>
      <c r="HUZ70" s="36"/>
      <c r="HVA70" s="37"/>
      <c r="HVB70" s="35"/>
      <c r="HVC70" s="38"/>
      <c r="HVD70" s="39"/>
      <c r="HVE70" s="35"/>
      <c r="HVF70" s="35"/>
      <c r="HVG70" s="35"/>
      <c r="HVH70" s="40"/>
      <c r="HVI70" s="40"/>
      <c r="HVJ70" s="40"/>
      <c r="HVK70" s="40"/>
      <c r="HVL70" s="41"/>
      <c r="HVM70" s="42"/>
      <c r="HVN70" s="35"/>
      <c r="HVO70" s="35"/>
      <c r="HVP70" s="36"/>
      <c r="HVQ70" s="37"/>
      <c r="HVR70" s="35"/>
      <c r="HVS70" s="38"/>
      <c r="HVT70" s="39"/>
      <c r="HVU70" s="35"/>
      <c r="HVV70" s="35"/>
      <c r="HVW70" s="35"/>
      <c r="HVX70" s="40"/>
      <c r="HVY70" s="40"/>
      <c r="HVZ70" s="40"/>
      <c r="HWA70" s="40"/>
      <c r="HWB70" s="41"/>
      <c r="HWC70" s="42"/>
      <c r="HWD70" s="35"/>
      <c r="HWE70" s="35"/>
      <c r="HWF70" s="36"/>
      <c r="HWG70" s="37"/>
      <c r="HWH70" s="35"/>
      <c r="HWI70" s="38"/>
      <c r="HWJ70" s="39"/>
      <c r="HWK70" s="35"/>
      <c r="HWL70" s="35"/>
      <c r="HWM70" s="35"/>
      <c r="HWN70" s="40"/>
      <c r="HWO70" s="40"/>
      <c r="HWP70" s="40"/>
      <c r="HWQ70" s="40"/>
      <c r="HWR70" s="41"/>
      <c r="HWS70" s="42"/>
      <c r="HWT70" s="35"/>
      <c r="HWU70" s="35"/>
      <c r="HWV70" s="36"/>
      <c r="HWW70" s="37"/>
      <c r="HWX70" s="35"/>
      <c r="HWY70" s="38"/>
      <c r="HWZ70" s="39"/>
      <c r="HXA70" s="35"/>
      <c r="HXB70" s="35"/>
      <c r="HXC70" s="35"/>
      <c r="HXD70" s="40"/>
      <c r="HXE70" s="40"/>
      <c r="HXF70" s="40"/>
      <c r="HXG70" s="40"/>
      <c r="HXH70" s="41"/>
      <c r="HXI70" s="42"/>
      <c r="HXJ70" s="35"/>
      <c r="HXK70" s="35"/>
      <c r="HXL70" s="36"/>
      <c r="HXM70" s="37"/>
      <c r="HXN70" s="35"/>
      <c r="HXO70" s="38"/>
      <c r="HXP70" s="39"/>
      <c r="HXQ70" s="35"/>
      <c r="HXR70" s="35"/>
      <c r="HXS70" s="35"/>
      <c r="HXT70" s="40"/>
      <c r="HXU70" s="40"/>
      <c r="HXV70" s="40"/>
      <c r="HXW70" s="40"/>
      <c r="HXX70" s="41"/>
      <c r="HXY70" s="42"/>
      <c r="HXZ70" s="35"/>
      <c r="HYA70" s="35"/>
      <c r="HYB70" s="36"/>
      <c r="HYC70" s="37"/>
      <c r="HYD70" s="35"/>
      <c r="HYE70" s="38"/>
      <c r="HYF70" s="39"/>
      <c r="HYG70" s="35"/>
      <c r="HYH70" s="35"/>
      <c r="HYI70" s="35"/>
      <c r="HYJ70" s="40"/>
      <c r="HYK70" s="40"/>
      <c r="HYL70" s="40"/>
      <c r="HYM70" s="40"/>
      <c r="HYN70" s="41"/>
      <c r="HYO70" s="42"/>
      <c r="HYP70" s="35"/>
      <c r="HYQ70" s="35"/>
      <c r="HYR70" s="36"/>
      <c r="HYS70" s="37"/>
      <c r="HYT70" s="35"/>
      <c r="HYU70" s="38"/>
      <c r="HYV70" s="39"/>
      <c r="HYW70" s="35"/>
      <c r="HYX70" s="35"/>
      <c r="HYY70" s="35"/>
      <c r="HYZ70" s="40"/>
      <c r="HZA70" s="40"/>
      <c r="HZB70" s="40"/>
      <c r="HZC70" s="40"/>
      <c r="HZD70" s="41"/>
      <c r="HZE70" s="42"/>
      <c r="HZF70" s="35"/>
      <c r="HZG70" s="35"/>
      <c r="HZH70" s="36"/>
      <c r="HZI70" s="37"/>
      <c r="HZJ70" s="35"/>
      <c r="HZK70" s="38"/>
      <c r="HZL70" s="39"/>
      <c r="HZM70" s="35"/>
      <c r="HZN70" s="35"/>
      <c r="HZO70" s="35"/>
      <c r="HZP70" s="40"/>
      <c r="HZQ70" s="40"/>
      <c r="HZR70" s="40"/>
      <c r="HZS70" s="40"/>
      <c r="HZT70" s="41"/>
      <c r="HZU70" s="42"/>
      <c r="HZV70" s="35"/>
      <c r="HZW70" s="35"/>
      <c r="HZX70" s="36"/>
      <c r="HZY70" s="37"/>
      <c r="HZZ70" s="35"/>
      <c r="IAA70" s="38"/>
      <c r="IAB70" s="39"/>
      <c r="IAC70" s="35"/>
      <c r="IAD70" s="35"/>
      <c r="IAE70" s="35"/>
      <c r="IAF70" s="40"/>
      <c r="IAG70" s="40"/>
      <c r="IAH70" s="40"/>
      <c r="IAI70" s="40"/>
      <c r="IAJ70" s="41"/>
      <c r="IAK70" s="42"/>
      <c r="IAL70" s="35"/>
      <c r="IAM70" s="35"/>
      <c r="IAN70" s="36"/>
      <c r="IAO70" s="37"/>
      <c r="IAP70" s="35"/>
      <c r="IAQ70" s="38"/>
      <c r="IAR70" s="39"/>
      <c r="IAS70" s="35"/>
      <c r="IAT70" s="35"/>
      <c r="IAU70" s="35"/>
      <c r="IAV70" s="40"/>
      <c r="IAW70" s="40"/>
      <c r="IAX70" s="40"/>
      <c r="IAY70" s="40"/>
      <c r="IAZ70" s="41"/>
      <c r="IBA70" s="42"/>
      <c r="IBB70" s="35"/>
      <c r="IBC70" s="35"/>
      <c r="IBD70" s="36"/>
      <c r="IBE70" s="37"/>
      <c r="IBF70" s="35"/>
      <c r="IBG70" s="38"/>
      <c r="IBH70" s="39"/>
      <c r="IBI70" s="35"/>
      <c r="IBJ70" s="35"/>
      <c r="IBK70" s="35"/>
      <c r="IBL70" s="40"/>
      <c r="IBM70" s="40"/>
      <c r="IBN70" s="40"/>
      <c r="IBO70" s="40"/>
      <c r="IBP70" s="41"/>
      <c r="IBQ70" s="42"/>
      <c r="IBR70" s="35"/>
      <c r="IBS70" s="35"/>
      <c r="IBT70" s="36"/>
      <c r="IBU70" s="37"/>
      <c r="IBV70" s="35"/>
      <c r="IBW70" s="38"/>
      <c r="IBX70" s="39"/>
      <c r="IBY70" s="35"/>
      <c r="IBZ70" s="35"/>
      <c r="ICA70" s="35"/>
      <c r="ICB70" s="40"/>
      <c r="ICC70" s="40"/>
      <c r="ICD70" s="40"/>
      <c r="ICE70" s="40"/>
      <c r="ICF70" s="41"/>
      <c r="ICG70" s="42"/>
      <c r="ICH70" s="35"/>
      <c r="ICI70" s="35"/>
      <c r="ICJ70" s="36"/>
      <c r="ICK70" s="37"/>
      <c r="ICL70" s="35"/>
      <c r="ICM70" s="38"/>
      <c r="ICN70" s="39"/>
      <c r="ICO70" s="35"/>
      <c r="ICP70" s="35"/>
      <c r="ICQ70" s="35"/>
      <c r="ICR70" s="40"/>
      <c r="ICS70" s="40"/>
      <c r="ICT70" s="40"/>
      <c r="ICU70" s="40"/>
      <c r="ICV70" s="41"/>
      <c r="ICW70" s="42"/>
      <c r="ICX70" s="35"/>
      <c r="ICY70" s="35"/>
      <c r="ICZ70" s="36"/>
      <c r="IDA70" s="37"/>
      <c r="IDB70" s="35"/>
      <c r="IDC70" s="38"/>
      <c r="IDD70" s="39"/>
      <c r="IDE70" s="35"/>
      <c r="IDF70" s="35"/>
      <c r="IDG70" s="35"/>
      <c r="IDH70" s="40"/>
      <c r="IDI70" s="40"/>
      <c r="IDJ70" s="40"/>
      <c r="IDK70" s="40"/>
      <c r="IDL70" s="41"/>
      <c r="IDM70" s="42"/>
      <c r="IDN70" s="35"/>
      <c r="IDO70" s="35"/>
      <c r="IDP70" s="36"/>
      <c r="IDQ70" s="37"/>
      <c r="IDR70" s="35"/>
      <c r="IDS70" s="38"/>
      <c r="IDT70" s="39"/>
      <c r="IDU70" s="35"/>
      <c r="IDV70" s="35"/>
      <c r="IDW70" s="35"/>
      <c r="IDX70" s="40"/>
      <c r="IDY70" s="40"/>
      <c r="IDZ70" s="40"/>
      <c r="IEA70" s="40"/>
      <c r="IEB70" s="41"/>
      <c r="IEC70" s="42"/>
      <c r="IED70" s="35"/>
      <c r="IEE70" s="35"/>
      <c r="IEF70" s="36"/>
      <c r="IEG70" s="37"/>
      <c r="IEH70" s="35"/>
      <c r="IEI70" s="38"/>
      <c r="IEJ70" s="39"/>
      <c r="IEK70" s="35"/>
      <c r="IEL70" s="35"/>
      <c r="IEM70" s="35"/>
      <c r="IEN70" s="40"/>
      <c r="IEO70" s="40"/>
      <c r="IEP70" s="40"/>
      <c r="IEQ70" s="40"/>
      <c r="IER70" s="41"/>
      <c r="IES70" s="42"/>
      <c r="IET70" s="35"/>
      <c r="IEU70" s="35"/>
      <c r="IEV70" s="36"/>
      <c r="IEW70" s="37"/>
      <c r="IEX70" s="35"/>
      <c r="IEY70" s="38"/>
      <c r="IEZ70" s="39"/>
      <c r="IFA70" s="35"/>
      <c r="IFB70" s="35"/>
      <c r="IFC70" s="35"/>
      <c r="IFD70" s="40"/>
      <c r="IFE70" s="40"/>
      <c r="IFF70" s="40"/>
      <c r="IFG70" s="40"/>
      <c r="IFH70" s="41"/>
      <c r="IFI70" s="42"/>
      <c r="IFJ70" s="35"/>
      <c r="IFK70" s="35"/>
      <c r="IFL70" s="36"/>
      <c r="IFM70" s="37"/>
      <c r="IFN70" s="35"/>
      <c r="IFO70" s="38"/>
      <c r="IFP70" s="39"/>
      <c r="IFQ70" s="35"/>
      <c r="IFR70" s="35"/>
      <c r="IFS70" s="35"/>
      <c r="IFT70" s="40"/>
      <c r="IFU70" s="40"/>
      <c r="IFV70" s="40"/>
      <c r="IFW70" s="40"/>
      <c r="IFX70" s="41"/>
      <c r="IFY70" s="42"/>
      <c r="IFZ70" s="35"/>
      <c r="IGA70" s="35"/>
      <c r="IGB70" s="36"/>
      <c r="IGC70" s="37"/>
      <c r="IGD70" s="35"/>
      <c r="IGE70" s="38"/>
      <c r="IGF70" s="39"/>
      <c r="IGG70" s="35"/>
      <c r="IGH70" s="35"/>
      <c r="IGI70" s="35"/>
      <c r="IGJ70" s="40"/>
      <c r="IGK70" s="40"/>
      <c r="IGL70" s="40"/>
      <c r="IGM70" s="40"/>
      <c r="IGN70" s="41"/>
      <c r="IGO70" s="42"/>
      <c r="IGP70" s="35"/>
      <c r="IGQ70" s="35"/>
      <c r="IGR70" s="36"/>
      <c r="IGS70" s="37"/>
      <c r="IGT70" s="35"/>
      <c r="IGU70" s="38"/>
      <c r="IGV70" s="39"/>
      <c r="IGW70" s="35"/>
      <c r="IGX70" s="35"/>
      <c r="IGY70" s="35"/>
      <c r="IGZ70" s="40"/>
      <c r="IHA70" s="40"/>
      <c r="IHB70" s="40"/>
      <c r="IHC70" s="40"/>
      <c r="IHD70" s="41"/>
      <c r="IHE70" s="42"/>
      <c r="IHF70" s="35"/>
      <c r="IHG70" s="35"/>
      <c r="IHH70" s="36"/>
      <c r="IHI70" s="37"/>
      <c r="IHJ70" s="35"/>
      <c r="IHK70" s="38"/>
      <c r="IHL70" s="39"/>
      <c r="IHM70" s="35"/>
      <c r="IHN70" s="35"/>
      <c r="IHO70" s="35"/>
      <c r="IHP70" s="40"/>
      <c r="IHQ70" s="40"/>
      <c r="IHR70" s="40"/>
      <c r="IHS70" s="40"/>
      <c r="IHT70" s="41"/>
      <c r="IHU70" s="42"/>
      <c r="IHV70" s="35"/>
      <c r="IHW70" s="35"/>
      <c r="IHX70" s="36"/>
      <c r="IHY70" s="37"/>
      <c r="IHZ70" s="35"/>
      <c r="IIA70" s="38"/>
      <c r="IIB70" s="39"/>
      <c r="IIC70" s="35"/>
      <c r="IID70" s="35"/>
      <c r="IIE70" s="35"/>
      <c r="IIF70" s="40"/>
      <c r="IIG70" s="40"/>
      <c r="IIH70" s="40"/>
      <c r="III70" s="40"/>
      <c r="IIJ70" s="41"/>
      <c r="IIK70" s="42"/>
      <c r="IIL70" s="35"/>
      <c r="IIM70" s="35"/>
      <c r="IIN70" s="36"/>
      <c r="IIO70" s="37"/>
      <c r="IIP70" s="35"/>
      <c r="IIQ70" s="38"/>
      <c r="IIR70" s="39"/>
      <c r="IIS70" s="35"/>
      <c r="IIT70" s="35"/>
      <c r="IIU70" s="35"/>
      <c r="IIV70" s="40"/>
      <c r="IIW70" s="40"/>
      <c r="IIX70" s="40"/>
      <c r="IIY70" s="40"/>
      <c r="IIZ70" s="41"/>
      <c r="IJA70" s="42"/>
      <c r="IJB70" s="35"/>
      <c r="IJC70" s="35"/>
      <c r="IJD70" s="36"/>
      <c r="IJE70" s="37"/>
      <c r="IJF70" s="35"/>
      <c r="IJG70" s="38"/>
      <c r="IJH70" s="39"/>
      <c r="IJI70" s="35"/>
      <c r="IJJ70" s="35"/>
      <c r="IJK70" s="35"/>
      <c r="IJL70" s="40"/>
      <c r="IJM70" s="40"/>
      <c r="IJN70" s="40"/>
      <c r="IJO70" s="40"/>
      <c r="IJP70" s="41"/>
      <c r="IJQ70" s="42"/>
      <c r="IJR70" s="35"/>
      <c r="IJS70" s="35"/>
      <c r="IJT70" s="36"/>
      <c r="IJU70" s="37"/>
      <c r="IJV70" s="35"/>
      <c r="IJW70" s="38"/>
      <c r="IJX70" s="39"/>
      <c r="IJY70" s="35"/>
      <c r="IJZ70" s="35"/>
      <c r="IKA70" s="35"/>
      <c r="IKB70" s="40"/>
      <c r="IKC70" s="40"/>
      <c r="IKD70" s="40"/>
      <c r="IKE70" s="40"/>
      <c r="IKF70" s="41"/>
      <c r="IKG70" s="42"/>
      <c r="IKH70" s="35"/>
      <c r="IKI70" s="35"/>
      <c r="IKJ70" s="36"/>
      <c r="IKK70" s="37"/>
      <c r="IKL70" s="35"/>
      <c r="IKM70" s="38"/>
      <c r="IKN70" s="39"/>
      <c r="IKO70" s="35"/>
      <c r="IKP70" s="35"/>
      <c r="IKQ70" s="35"/>
      <c r="IKR70" s="40"/>
      <c r="IKS70" s="40"/>
      <c r="IKT70" s="40"/>
      <c r="IKU70" s="40"/>
      <c r="IKV70" s="41"/>
      <c r="IKW70" s="42"/>
      <c r="IKX70" s="35"/>
      <c r="IKY70" s="35"/>
      <c r="IKZ70" s="36"/>
      <c r="ILA70" s="37"/>
      <c r="ILB70" s="35"/>
      <c r="ILC70" s="38"/>
      <c r="ILD70" s="39"/>
      <c r="ILE70" s="35"/>
      <c r="ILF70" s="35"/>
      <c r="ILG70" s="35"/>
      <c r="ILH70" s="40"/>
      <c r="ILI70" s="40"/>
      <c r="ILJ70" s="40"/>
      <c r="ILK70" s="40"/>
      <c r="ILL70" s="41"/>
      <c r="ILM70" s="42"/>
      <c r="ILN70" s="35"/>
      <c r="ILO70" s="35"/>
      <c r="ILP70" s="36"/>
      <c r="ILQ70" s="37"/>
      <c r="ILR70" s="35"/>
      <c r="ILS70" s="38"/>
      <c r="ILT70" s="39"/>
      <c r="ILU70" s="35"/>
      <c r="ILV70" s="35"/>
      <c r="ILW70" s="35"/>
      <c r="ILX70" s="40"/>
      <c r="ILY70" s="40"/>
      <c r="ILZ70" s="40"/>
      <c r="IMA70" s="40"/>
      <c r="IMB70" s="41"/>
      <c r="IMC70" s="42"/>
      <c r="IMD70" s="35"/>
      <c r="IME70" s="35"/>
      <c r="IMF70" s="36"/>
      <c r="IMG70" s="37"/>
      <c r="IMH70" s="35"/>
      <c r="IMI70" s="38"/>
      <c r="IMJ70" s="39"/>
      <c r="IMK70" s="35"/>
      <c r="IML70" s="35"/>
      <c r="IMM70" s="35"/>
      <c r="IMN70" s="40"/>
      <c r="IMO70" s="40"/>
      <c r="IMP70" s="40"/>
      <c r="IMQ70" s="40"/>
      <c r="IMR70" s="41"/>
      <c r="IMS70" s="42"/>
      <c r="IMT70" s="35"/>
      <c r="IMU70" s="35"/>
      <c r="IMV70" s="36"/>
      <c r="IMW70" s="37"/>
      <c r="IMX70" s="35"/>
      <c r="IMY70" s="38"/>
      <c r="IMZ70" s="39"/>
      <c r="INA70" s="35"/>
      <c r="INB70" s="35"/>
      <c r="INC70" s="35"/>
      <c r="IND70" s="40"/>
      <c r="INE70" s="40"/>
      <c r="INF70" s="40"/>
      <c r="ING70" s="40"/>
      <c r="INH70" s="41"/>
      <c r="INI70" s="42"/>
      <c r="INJ70" s="35"/>
      <c r="INK70" s="35"/>
      <c r="INL70" s="36"/>
      <c r="INM70" s="37"/>
      <c r="INN70" s="35"/>
      <c r="INO70" s="38"/>
      <c r="INP70" s="39"/>
      <c r="INQ70" s="35"/>
      <c r="INR70" s="35"/>
      <c r="INS70" s="35"/>
      <c r="INT70" s="40"/>
      <c r="INU70" s="40"/>
      <c r="INV70" s="40"/>
      <c r="INW70" s="40"/>
      <c r="INX70" s="41"/>
      <c r="INY70" s="42"/>
      <c r="INZ70" s="35"/>
      <c r="IOA70" s="35"/>
      <c r="IOB70" s="36"/>
      <c r="IOC70" s="37"/>
      <c r="IOD70" s="35"/>
      <c r="IOE70" s="38"/>
      <c r="IOF70" s="39"/>
      <c r="IOG70" s="35"/>
      <c r="IOH70" s="35"/>
      <c r="IOI70" s="35"/>
      <c r="IOJ70" s="40"/>
      <c r="IOK70" s="40"/>
      <c r="IOL70" s="40"/>
      <c r="IOM70" s="40"/>
      <c r="ION70" s="41"/>
      <c r="IOO70" s="42"/>
      <c r="IOP70" s="35"/>
      <c r="IOQ70" s="35"/>
      <c r="IOR70" s="36"/>
      <c r="IOS70" s="37"/>
      <c r="IOT70" s="35"/>
      <c r="IOU70" s="38"/>
      <c r="IOV70" s="39"/>
      <c r="IOW70" s="35"/>
      <c r="IOX70" s="35"/>
      <c r="IOY70" s="35"/>
      <c r="IOZ70" s="40"/>
      <c r="IPA70" s="40"/>
      <c r="IPB70" s="40"/>
      <c r="IPC70" s="40"/>
      <c r="IPD70" s="41"/>
      <c r="IPE70" s="42"/>
      <c r="IPF70" s="35"/>
      <c r="IPG70" s="35"/>
      <c r="IPH70" s="36"/>
      <c r="IPI70" s="37"/>
      <c r="IPJ70" s="35"/>
      <c r="IPK70" s="38"/>
      <c r="IPL70" s="39"/>
      <c r="IPM70" s="35"/>
      <c r="IPN70" s="35"/>
      <c r="IPO70" s="35"/>
      <c r="IPP70" s="40"/>
      <c r="IPQ70" s="40"/>
      <c r="IPR70" s="40"/>
      <c r="IPS70" s="40"/>
      <c r="IPT70" s="41"/>
      <c r="IPU70" s="42"/>
      <c r="IPV70" s="35"/>
      <c r="IPW70" s="35"/>
      <c r="IPX70" s="36"/>
      <c r="IPY70" s="37"/>
      <c r="IPZ70" s="35"/>
      <c r="IQA70" s="38"/>
      <c r="IQB70" s="39"/>
      <c r="IQC70" s="35"/>
      <c r="IQD70" s="35"/>
      <c r="IQE70" s="35"/>
      <c r="IQF70" s="40"/>
      <c r="IQG70" s="40"/>
      <c r="IQH70" s="40"/>
      <c r="IQI70" s="40"/>
      <c r="IQJ70" s="41"/>
      <c r="IQK70" s="42"/>
      <c r="IQL70" s="35"/>
      <c r="IQM70" s="35"/>
      <c r="IQN70" s="36"/>
      <c r="IQO70" s="37"/>
      <c r="IQP70" s="35"/>
      <c r="IQQ70" s="38"/>
      <c r="IQR70" s="39"/>
      <c r="IQS70" s="35"/>
      <c r="IQT70" s="35"/>
      <c r="IQU70" s="35"/>
      <c r="IQV70" s="40"/>
      <c r="IQW70" s="40"/>
      <c r="IQX70" s="40"/>
      <c r="IQY70" s="40"/>
      <c r="IQZ70" s="41"/>
      <c r="IRA70" s="42"/>
      <c r="IRB70" s="35"/>
      <c r="IRC70" s="35"/>
      <c r="IRD70" s="36"/>
      <c r="IRE70" s="37"/>
      <c r="IRF70" s="35"/>
      <c r="IRG70" s="38"/>
      <c r="IRH70" s="39"/>
      <c r="IRI70" s="35"/>
      <c r="IRJ70" s="35"/>
      <c r="IRK70" s="35"/>
      <c r="IRL70" s="40"/>
      <c r="IRM70" s="40"/>
      <c r="IRN70" s="40"/>
      <c r="IRO70" s="40"/>
      <c r="IRP70" s="41"/>
      <c r="IRQ70" s="42"/>
      <c r="IRR70" s="35"/>
      <c r="IRS70" s="35"/>
      <c r="IRT70" s="36"/>
      <c r="IRU70" s="37"/>
      <c r="IRV70" s="35"/>
      <c r="IRW70" s="38"/>
      <c r="IRX70" s="39"/>
      <c r="IRY70" s="35"/>
      <c r="IRZ70" s="35"/>
      <c r="ISA70" s="35"/>
      <c r="ISB70" s="40"/>
      <c r="ISC70" s="40"/>
      <c r="ISD70" s="40"/>
      <c r="ISE70" s="40"/>
      <c r="ISF70" s="41"/>
      <c r="ISG70" s="42"/>
      <c r="ISH70" s="35"/>
      <c r="ISI70" s="35"/>
      <c r="ISJ70" s="36"/>
      <c r="ISK70" s="37"/>
      <c r="ISL70" s="35"/>
      <c r="ISM70" s="38"/>
      <c r="ISN70" s="39"/>
      <c r="ISO70" s="35"/>
      <c r="ISP70" s="35"/>
      <c r="ISQ70" s="35"/>
      <c r="ISR70" s="40"/>
      <c r="ISS70" s="40"/>
      <c r="IST70" s="40"/>
      <c r="ISU70" s="40"/>
      <c r="ISV70" s="41"/>
      <c r="ISW70" s="42"/>
      <c r="ISX70" s="35"/>
      <c r="ISY70" s="35"/>
      <c r="ISZ70" s="36"/>
      <c r="ITA70" s="37"/>
      <c r="ITB70" s="35"/>
      <c r="ITC70" s="38"/>
      <c r="ITD70" s="39"/>
      <c r="ITE70" s="35"/>
      <c r="ITF70" s="35"/>
      <c r="ITG70" s="35"/>
      <c r="ITH70" s="40"/>
      <c r="ITI70" s="40"/>
      <c r="ITJ70" s="40"/>
      <c r="ITK70" s="40"/>
      <c r="ITL70" s="41"/>
      <c r="ITM70" s="42"/>
      <c r="ITN70" s="35"/>
      <c r="ITO70" s="35"/>
      <c r="ITP70" s="36"/>
      <c r="ITQ70" s="37"/>
      <c r="ITR70" s="35"/>
      <c r="ITS70" s="38"/>
      <c r="ITT70" s="39"/>
      <c r="ITU70" s="35"/>
      <c r="ITV70" s="35"/>
      <c r="ITW70" s="35"/>
      <c r="ITX70" s="40"/>
      <c r="ITY70" s="40"/>
      <c r="ITZ70" s="40"/>
      <c r="IUA70" s="40"/>
      <c r="IUB70" s="41"/>
      <c r="IUC70" s="42"/>
      <c r="IUD70" s="35"/>
      <c r="IUE70" s="35"/>
      <c r="IUF70" s="36"/>
      <c r="IUG70" s="37"/>
      <c r="IUH70" s="35"/>
      <c r="IUI70" s="38"/>
      <c r="IUJ70" s="39"/>
      <c r="IUK70" s="35"/>
      <c r="IUL70" s="35"/>
      <c r="IUM70" s="35"/>
      <c r="IUN70" s="40"/>
      <c r="IUO70" s="40"/>
      <c r="IUP70" s="40"/>
      <c r="IUQ70" s="40"/>
      <c r="IUR70" s="41"/>
      <c r="IUS70" s="42"/>
      <c r="IUT70" s="35"/>
      <c r="IUU70" s="35"/>
      <c r="IUV70" s="36"/>
      <c r="IUW70" s="37"/>
      <c r="IUX70" s="35"/>
      <c r="IUY70" s="38"/>
      <c r="IUZ70" s="39"/>
      <c r="IVA70" s="35"/>
      <c r="IVB70" s="35"/>
      <c r="IVC70" s="35"/>
      <c r="IVD70" s="40"/>
      <c r="IVE70" s="40"/>
      <c r="IVF70" s="40"/>
      <c r="IVG70" s="40"/>
      <c r="IVH70" s="41"/>
      <c r="IVI70" s="42"/>
      <c r="IVJ70" s="35"/>
      <c r="IVK70" s="35"/>
      <c r="IVL70" s="36"/>
      <c r="IVM70" s="37"/>
      <c r="IVN70" s="35"/>
      <c r="IVO70" s="38"/>
      <c r="IVP70" s="39"/>
      <c r="IVQ70" s="35"/>
      <c r="IVR70" s="35"/>
      <c r="IVS70" s="35"/>
      <c r="IVT70" s="40"/>
      <c r="IVU70" s="40"/>
      <c r="IVV70" s="40"/>
      <c r="IVW70" s="40"/>
      <c r="IVX70" s="41"/>
      <c r="IVY70" s="42"/>
      <c r="IVZ70" s="35"/>
      <c r="IWA70" s="35"/>
      <c r="IWB70" s="36"/>
      <c r="IWC70" s="37"/>
      <c r="IWD70" s="35"/>
      <c r="IWE70" s="38"/>
      <c r="IWF70" s="39"/>
      <c r="IWG70" s="35"/>
      <c r="IWH70" s="35"/>
      <c r="IWI70" s="35"/>
      <c r="IWJ70" s="40"/>
      <c r="IWK70" s="40"/>
      <c r="IWL70" s="40"/>
      <c r="IWM70" s="40"/>
      <c r="IWN70" s="41"/>
      <c r="IWO70" s="42"/>
      <c r="IWP70" s="35"/>
      <c r="IWQ70" s="35"/>
      <c r="IWR70" s="36"/>
      <c r="IWS70" s="37"/>
      <c r="IWT70" s="35"/>
      <c r="IWU70" s="38"/>
      <c r="IWV70" s="39"/>
      <c r="IWW70" s="35"/>
      <c r="IWX70" s="35"/>
      <c r="IWY70" s="35"/>
      <c r="IWZ70" s="40"/>
      <c r="IXA70" s="40"/>
      <c r="IXB70" s="40"/>
      <c r="IXC70" s="40"/>
      <c r="IXD70" s="41"/>
      <c r="IXE70" s="42"/>
      <c r="IXF70" s="35"/>
      <c r="IXG70" s="35"/>
      <c r="IXH70" s="36"/>
      <c r="IXI70" s="37"/>
      <c r="IXJ70" s="35"/>
      <c r="IXK70" s="38"/>
      <c r="IXL70" s="39"/>
      <c r="IXM70" s="35"/>
      <c r="IXN70" s="35"/>
      <c r="IXO70" s="35"/>
      <c r="IXP70" s="40"/>
      <c r="IXQ70" s="40"/>
      <c r="IXR70" s="40"/>
      <c r="IXS70" s="40"/>
      <c r="IXT70" s="41"/>
      <c r="IXU70" s="42"/>
      <c r="IXV70" s="35"/>
      <c r="IXW70" s="35"/>
      <c r="IXX70" s="36"/>
      <c r="IXY70" s="37"/>
      <c r="IXZ70" s="35"/>
      <c r="IYA70" s="38"/>
      <c r="IYB70" s="39"/>
      <c r="IYC70" s="35"/>
      <c r="IYD70" s="35"/>
      <c r="IYE70" s="35"/>
      <c r="IYF70" s="40"/>
      <c r="IYG70" s="40"/>
      <c r="IYH70" s="40"/>
      <c r="IYI70" s="40"/>
      <c r="IYJ70" s="41"/>
      <c r="IYK70" s="42"/>
      <c r="IYL70" s="35"/>
      <c r="IYM70" s="35"/>
      <c r="IYN70" s="36"/>
      <c r="IYO70" s="37"/>
      <c r="IYP70" s="35"/>
      <c r="IYQ70" s="38"/>
      <c r="IYR70" s="39"/>
      <c r="IYS70" s="35"/>
      <c r="IYT70" s="35"/>
      <c r="IYU70" s="35"/>
      <c r="IYV70" s="40"/>
      <c r="IYW70" s="40"/>
      <c r="IYX70" s="40"/>
      <c r="IYY70" s="40"/>
      <c r="IYZ70" s="41"/>
      <c r="IZA70" s="42"/>
      <c r="IZB70" s="35"/>
      <c r="IZC70" s="35"/>
      <c r="IZD70" s="36"/>
      <c r="IZE70" s="37"/>
      <c r="IZF70" s="35"/>
      <c r="IZG70" s="38"/>
      <c r="IZH70" s="39"/>
      <c r="IZI70" s="35"/>
      <c r="IZJ70" s="35"/>
      <c r="IZK70" s="35"/>
      <c r="IZL70" s="40"/>
      <c r="IZM70" s="40"/>
      <c r="IZN70" s="40"/>
      <c r="IZO70" s="40"/>
      <c r="IZP70" s="41"/>
      <c r="IZQ70" s="42"/>
      <c r="IZR70" s="35"/>
      <c r="IZS70" s="35"/>
      <c r="IZT70" s="36"/>
      <c r="IZU70" s="37"/>
      <c r="IZV70" s="35"/>
      <c r="IZW70" s="38"/>
      <c r="IZX70" s="39"/>
      <c r="IZY70" s="35"/>
      <c r="IZZ70" s="35"/>
      <c r="JAA70" s="35"/>
      <c r="JAB70" s="40"/>
      <c r="JAC70" s="40"/>
      <c r="JAD70" s="40"/>
      <c r="JAE70" s="40"/>
      <c r="JAF70" s="41"/>
      <c r="JAG70" s="42"/>
      <c r="JAH70" s="35"/>
      <c r="JAI70" s="35"/>
      <c r="JAJ70" s="36"/>
      <c r="JAK70" s="37"/>
      <c r="JAL70" s="35"/>
      <c r="JAM70" s="38"/>
      <c r="JAN70" s="39"/>
      <c r="JAO70" s="35"/>
      <c r="JAP70" s="35"/>
      <c r="JAQ70" s="35"/>
      <c r="JAR70" s="40"/>
      <c r="JAS70" s="40"/>
      <c r="JAT70" s="40"/>
      <c r="JAU70" s="40"/>
      <c r="JAV70" s="41"/>
      <c r="JAW70" s="42"/>
      <c r="JAX70" s="35"/>
      <c r="JAY70" s="35"/>
      <c r="JAZ70" s="36"/>
      <c r="JBA70" s="37"/>
      <c r="JBB70" s="35"/>
      <c r="JBC70" s="38"/>
      <c r="JBD70" s="39"/>
      <c r="JBE70" s="35"/>
      <c r="JBF70" s="35"/>
      <c r="JBG70" s="35"/>
      <c r="JBH70" s="40"/>
      <c r="JBI70" s="40"/>
      <c r="JBJ70" s="40"/>
      <c r="JBK70" s="40"/>
      <c r="JBL70" s="41"/>
      <c r="JBM70" s="42"/>
      <c r="JBN70" s="35"/>
      <c r="JBO70" s="35"/>
      <c r="JBP70" s="36"/>
      <c r="JBQ70" s="37"/>
      <c r="JBR70" s="35"/>
      <c r="JBS70" s="38"/>
      <c r="JBT70" s="39"/>
      <c r="JBU70" s="35"/>
      <c r="JBV70" s="35"/>
      <c r="JBW70" s="35"/>
      <c r="JBX70" s="40"/>
      <c r="JBY70" s="40"/>
      <c r="JBZ70" s="40"/>
      <c r="JCA70" s="40"/>
      <c r="JCB70" s="41"/>
      <c r="JCC70" s="42"/>
      <c r="JCD70" s="35"/>
      <c r="JCE70" s="35"/>
      <c r="JCF70" s="36"/>
      <c r="JCG70" s="37"/>
      <c r="JCH70" s="35"/>
      <c r="JCI70" s="38"/>
      <c r="JCJ70" s="39"/>
      <c r="JCK70" s="35"/>
      <c r="JCL70" s="35"/>
      <c r="JCM70" s="35"/>
      <c r="JCN70" s="40"/>
      <c r="JCO70" s="40"/>
      <c r="JCP70" s="40"/>
      <c r="JCQ70" s="40"/>
      <c r="JCR70" s="41"/>
      <c r="JCS70" s="42"/>
      <c r="JCT70" s="35"/>
      <c r="JCU70" s="35"/>
      <c r="JCV70" s="36"/>
      <c r="JCW70" s="37"/>
      <c r="JCX70" s="35"/>
      <c r="JCY70" s="38"/>
      <c r="JCZ70" s="39"/>
      <c r="JDA70" s="35"/>
      <c r="JDB70" s="35"/>
      <c r="JDC70" s="35"/>
      <c r="JDD70" s="40"/>
      <c r="JDE70" s="40"/>
      <c r="JDF70" s="40"/>
      <c r="JDG70" s="40"/>
      <c r="JDH70" s="41"/>
      <c r="JDI70" s="42"/>
      <c r="JDJ70" s="35"/>
      <c r="JDK70" s="35"/>
      <c r="JDL70" s="36"/>
      <c r="JDM70" s="37"/>
      <c r="JDN70" s="35"/>
      <c r="JDO70" s="38"/>
      <c r="JDP70" s="39"/>
      <c r="JDQ70" s="35"/>
      <c r="JDR70" s="35"/>
      <c r="JDS70" s="35"/>
      <c r="JDT70" s="40"/>
      <c r="JDU70" s="40"/>
      <c r="JDV70" s="40"/>
      <c r="JDW70" s="40"/>
      <c r="JDX70" s="41"/>
      <c r="JDY70" s="42"/>
      <c r="JDZ70" s="35"/>
      <c r="JEA70" s="35"/>
      <c r="JEB70" s="36"/>
      <c r="JEC70" s="37"/>
      <c r="JED70" s="35"/>
      <c r="JEE70" s="38"/>
      <c r="JEF70" s="39"/>
      <c r="JEG70" s="35"/>
      <c r="JEH70" s="35"/>
      <c r="JEI70" s="35"/>
      <c r="JEJ70" s="40"/>
      <c r="JEK70" s="40"/>
      <c r="JEL70" s="40"/>
      <c r="JEM70" s="40"/>
      <c r="JEN70" s="41"/>
      <c r="JEO70" s="42"/>
      <c r="JEP70" s="35"/>
      <c r="JEQ70" s="35"/>
      <c r="JER70" s="36"/>
      <c r="JES70" s="37"/>
      <c r="JET70" s="35"/>
      <c r="JEU70" s="38"/>
      <c r="JEV70" s="39"/>
      <c r="JEW70" s="35"/>
      <c r="JEX70" s="35"/>
      <c r="JEY70" s="35"/>
      <c r="JEZ70" s="40"/>
      <c r="JFA70" s="40"/>
      <c r="JFB70" s="40"/>
      <c r="JFC70" s="40"/>
      <c r="JFD70" s="41"/>
      <c r="JFE70" s="42"/>
      <c r="JFF70" s="35"/>
      <c r="JFG70" s="35"/>
      <c r="JFH70" s="36"/>
      <c r="JFI70" s="37"/>
      <c r="JFJ70" s="35"/>
      <c r="JFK70" s="38"/>
      <c r="JFL70" s="39"/>
      <c r="JFM70" s="35"/>
      <c r="JFN70" s="35"/>
      <c r="JFO70" s="35"/>
      <c r="JFP70" s="40"/>
      <c r="JFQ70" s="40"/>
      <c r="JFR70" s="40"/>
      <c r="JFS70" s="40"/>
      <c r="JFT70" s="41"/>
      <c r="JFU70" s="42"/>
      <c r="JFV70" s="35"/>
      <c r="JFW70" s="35"/>
      <c r="JFX70" s="36"/>
      <c r="JFY70" s="37"/>
      <c r="JFZ70" s="35"/>
      <c r="JGA70" s="38"/>
      <c r="JGB70" s="39"/>
      <c r="JGC70" s="35"/>
      <c r="JGD70" s="35"/>
      <c r="JGE70" s="35"/>
      <c r="JGF70" s="40"/>
      <c r="JGG70" s="40"/>
      <c r="JGH70" s="40"/>
      <c r="JGI70" s="40"/>
      <c r="JGJ70" s="41"/>
      <c r="JGK70" s="42"/>
      <c r="JGL70" s="35"/>
      <c r="JGM70" s="35"/>
      <c r="JGN70" s="36"/>
      <c r="JGO70" s="37"/>
      <c r="JGP70" s="35"/>
      <c r="JGQ70" s="38"/>
      <c r="JGR70" s="39"/>
      <c r="JGS70" s="35"/>
      <c r="JGT70" s="35"/>
      <c r="JGU70" s="35"/>
      <c r="JGV70" s="40"/>
      <c r="JGW70" s="40"/>
      <c r="JGX70" s="40"/>
      <c r="JGY70" s="40"/>
      <c r="JGZ70" s="41"/>
      <c r="JHA70" s="42"/>
      <c r="JHB70" s="35"/>
      <c r="JHC70" s="35"/>
      <c r="JHD70" s="36"/>
      <c r="JHE70" s="37"/>
      <c r="JHF70" s="35"/>
      <c r="JHG70" s="38"/>
      <c r="JHH70" s="39"/>
      <c r="JHI70" s="35"/>
      <c r="JHJ70" s="35"/>
      <c r="JHK70" s="35"/>
      <c r="JHL70" s="40"/>
      <c r="JHM70" s="40"/>
      <c r="JHN70" s="40"/>
      <c r="JHO70" s="40"/>
      <c r="JHP70" s="41"/>
      <c r="JHQ70" s="42"/>
      <c r="JHR70" s="35"/>
      <c r="JHS70" s="35"/>
      <c r="JHT70" s="36"/>
      <c r="JHU70" s="37"/>
      <c r="JHV70" s="35"/>
      <c r="JHW70" s="38"/>
      <c r="JHX70" s="39"/>
      <c r="JHY70" s="35"/>
      <c r="JHZ70" s="35"/>
      <c r="JIA70" s="35"/>
      <c r="JIB70" s="40"/>
      <c r="JIC70" s="40"/>
      <c r="JID70" s="40"/>
      <c r="JIE70" s="40"/>
      <c r="JIF70" s="41"/>
      <c r="JIG70" s="42"/>
      <c r="JIH70" s="35"/>
      <c r="JII70" s="35"/>
      <c r="JIJ70" s="36"/>
      <c r="JIK70" s="37"/>
      <c r="JIL70" s="35"/>
      <c r="JIM70" s="38"/>
      <c r="JIN70" s="39"/>
      <c r="JIO70" s="35"/>
      <c r="JIP70" s="35"/>
      <c r="JIQ70" s="35"/>
      <c r="JIR70" s="40"/>
      <c r="JIS70" s="40"/>
      <c r="JIT70" s="40"/>
      <c r="JIU70" s="40"/>
      <c r="JIV70" s="41"/>
      <c r="JIW70" s="42"/>
      <c r="JIX70" s="35"/>
      <c r="JIY70" s="35"/>
      <c r="JIZ70" s="36"/>
      <c r="JJA70" s="37"/>
      <c r="JJB70" s="35"/>
      <c r="JJC70" s="38"/>
      <c r="JJD70" s="39"/>
      <c r="JJE70" s="35"/>
      <c r="JJF70" s="35"/>
      <c r="JJG70" s="35"/>
      <c r="JJH70" s="40"/>
      <c r="JJI70" s="40"/>
      <c r="JJJ70" s="40"/>
      <c r="JJK70" s="40"/>
      <c r="JJL70" s="41"/>
      <c r="JJM70" s="42"/>
      <c r="JJN70" s="35"/>
      <c r="JJO70" s="35"/>
      <c r="JJP70" s="36"/>
      <c r="JJQ70" s="37"/>
      <c r="JJR70" s="35"/>
      <c r="JJS70" s="38"/>
      <c r="JJT70" s="39"/>
      <c r="JJU70" s="35"/>
      <c r="JJV70" s="35"/>
      <c r="JJW70" s="35"/>
      <c r="JJX70" s="40"/>
      <c r="JJY70" s="40"/>
      <c r="JJZ70" s="40"/>
      <c r="JKA70" s="40"/>
      <c r="JKB70" s="41"/>
      <c r="JKC70" s="42"/>
      <c r="JKD70" s="35"/>
      <c r="JKE70" s="35"/>
      <c r="JKF70" s="36"/>
      <c r="JKG70" s="37"/>
      <c r="JKH70" s="35"/>
      <c r="JKI70" s="38"/>
      <c r="JKJ70" s="39"/>
      <c r="JKK70" s="35"/>
      <c r="JKL70" s="35"/>
      <c r="JKM70" s="35"/>
      <c r="JKN70" s="40"/>
      <c r="JKO70" s="40"/>
      <c r="JKP70" s="40"/>
      <c r="JKQ70" s="40"/>
      <c r="JKR70" s="41"/>
      <c r="JKS70" s="42"/>
      <c r="JKT70" s="35"/>
      <c r="JKU70" s="35"/>
      <c r="JKV70" s="36"/>
      <c r="JKW70" s="37"/>
      <c r="JKX70" s="35"/>
      <c r="JKY70" s="38"/>
      <c r="JKZ70" s="39"/>
      <c r="JLA70" s="35"/>
      <c r="JLB70" s="35"/>
      <c r="JLC70" s="35"/>
      <c r="JLD70" s="40"/>
      <c r="JLE70" s="40"/>
      <c r="JLF70" s="40"/>
      <c r="JLG70" s="40"/>
      <c r="JLH70" s="41"/>
      <c r="JLI70" s="42"/>
      <c r="JLJ70" s="35"/>
      <c r="JLK70" s="35"/>
      <c r="JLL70" s="36"/>
      <c r="JLM70" s="37"/>
      <c r="JLN70" s="35"/>
      <c r="JLO70" s="38"/>
      <c r="JLP70" s="39"/>
      <c r="JLQ70" s="35"/>
      <c r="JLR70" s="35"/>
      <c r="JLS70" s="35"/>
      <c r="JLT70" s="40"/>
      <c r="JLU70" s="40"/>
      <c r="JLV70" s="40"/>
      <c r="JLW70" s="40"/>
      <c r="JLX70" s="41"/>
      <c r="JLY70" s="42"/>
      <c r="JLZ70" s="35"/>
      <c r="JMA70" s="35"/>
      <c r="JMB70" s="36"/>
      <c r="JMC70" s="37"/>
      <c r="JMD70" s="35"/>
      <c r="JME70" s="38"/>
      <c r="JMF70" s="39"/>
      <c r="JMG70" s="35"/>
      <c r="JMH70" s="35"/>
      <c r="JMI70" s="35"/>
      <c r="JMJ70" s="40"/>
      <c r="JMK70" s="40"/>
      <c r="JML70" s="40"/>
      <c r="JMM70" s="40"/>
      <c r="JMN70" s="41"/>
      <c r="JMO70" s="42"/>
      <c r="JMP70" s="35"/>
      <c r="JMQ70" s="35"/>
      <c r="JMR70" s="36"/>
      <c r="JMS70" s="37"/>
      <c r="JMT70" s="35"/>
      <c r="JMU70" s="38"/>
      <c r="JMV70" s="39"/>
      <c r="JMW70" s="35"/>
      <c r="JMX70" s="35"/>
      <c r="JMY70" s="35"/>
      <c r="JMZ70" s="40"/>
      <c r="JNA70" s="40"/>
      <c r="JNB70" s="40"/>
      <c r="JNC70" s="40"/>
      <c r="JND70" s="41"/>
      <c r="JNE70" s="42"/>
      <c r="JNF70" s="35"/>
      <c r="JNG70" s="35"/>
      <c r="JNH70" s="36"/>
      <c r="JNI70" s="37"/>
      <c r="JNJ70" s="35"/>
      <c r="JNK70" s="38"/>
      <c r="JNL70" s="39"/>
      <c r="JNM70" s="35"/>
      <c r="JNN70" s="35"/>
      <c r="JNO70" s="35"/>
      <c r="JNP70" s="40"/>
      <c r="JNQ70" s="40"/>
      <c r="JNR70" s="40"/>
      <c r="JNS70" s="40"/>
      <c r="JNT70" s="41"/>
      <c r="JNU70" s="42"/>
      <c r="JNV70" s="35"/>
      <c r="JNW70" s="35"/>
      <c r="JNX70" s="36"/>
      <c r="JNY70" s="37"/>
      <c r="JNZ70" s="35"/>
      <c r="JOA70" s="38"/>
      <c r="JOB70" s="39"/>
      <c r="JOC70" s="35"/>
      <c r="JOD70" s="35"/>
      <c r="JOE70" s="35"/>
      <c r="JOF70" s="40"/>
      <c r="JOG70" s="40"/>
      <c r="JOH70" s="40"/>
      <c r="JOI70" s="40"/>
      <c r="JOJ70" s="41"/>
      <c r="JOK70" s="42"/>
      <c r="JOL70" s="35"/>
      <c r="JOM70" s="35"/>
      <c r="JON70" s="36"/>
      <c r="JOO70" s="37"/>
      <c r="JOP70" s="35"/>
      <c r="JOQ70" s="38"/>
      <c r="JOR70" s="39"/>
      <c r="JOS70" s="35"/>
      <c r="JOT70" s="35"/>
      <c r="JOU70" s="35"/>
      <c r="JOV70" s="40"/>
      <c r="JOW70" s="40"/>
      <c r="JOX70" s="40"/>
      <c r="JOY70" s="40"/>
      <c r="JOZ70" s="41"/>
      <c r="JPA70" s="42"/>
      <c r="JPB70" s="35"/>
      <c r="JPC70" s="35"/>
      <c r="JPD70" s="36"/>
      <c r="JPE70" s="37"/>
      <c r="JPF70" s="35"/>
      <c r="JPG70" s="38"/>
      <c r="JPH70" s="39"/>
      <c r="JPI70" s="35"/>
      <c r="JPJ70" s="35"/>
      <c r="JPK70" s="35"/>
      <c r="JPL70" s="40"/>
      <c r="JPM70" s="40"/>
      <c r="JPN70" s="40"/>
      <c r="JPO70" s="40"/>
      <c r="JPP70" s="41"/>
      <c r="JPQ70" s="42"/>
      <c r="JPR70" s="35"/>
      <c r="JPS70" s="35"/>
      <c r="JPT70" s="36"/>
      <c r="JPU70" s="37"/>
      <c r="JPV70" s="35"/>
      <c r="JPW70" s="38"/>
      <c r="JPX70" s="39"/>
      <c r="JPY70" s="35"/>
      <c r="JPZ70" s="35"/>
      <c r="JQA70" s="35"/>
      <c r="JQB70" s="40"/>
      <c r="JQC70" s="40"/>
      <c r="JQD70" s="40"/>
      <c r="JQE70" s="40"/>
      <c r="JQF70" s="41"/>
      <c r="JQG70" s="42"/>
      <c r="JQH70" s="35"/>
      <c r="JQI70" s="35"/>
      <c r="JQJ70" s="36"/>
      <c r="JQK70" s="37"/>
      <c r="JQL70" s="35"/>
      <c r="JQM70" s="38"/>
      <c r="JQN70" s="39"/>
      <c r="JQO70" s="35"/>
      <c r="JQP70" s="35"/>
      <c r="JQQ70" s="35"/>
      <c r="JQR70" s="40"/>
      <c r="JQS70" s="40"/>
      <c r="JQT70" s="40"/>
      <c r="JQU70" s="40"/>
      <c r="JQV70" s="41"/>
      <c r="JQW70" s="42"/>
      <c r="JQX70" s="35"/>
      <c r="JQY70" s="35"/>
      <c r="JQZ70" s="36"/>
      <c r="JRA70" s="37"/>
      <c r="JRB70" s="35"/>
      <c r="JRC70" s="38"/>
      <c r="JRD70" s="39"/>
      <c r="JRE70" s="35"/>
      <c r="JRF70" s="35"/>
      <c r="JRG70" s="35"/>
      <c r="JRH70" s="40"/>
      <c r="JRI70" s="40"/>
      <c r="JRJ70" s="40"/>
      <c r="JRK70" s="40"/>
      <c r="JRL70" s="41"/>
      <c r="JRM70" s="42"/>
      <c r="JRN70" s="35"/>
      <c r="JRO70" s="35"/>
      <c r="JRP70" s="36"/>
      <c r="JRQ70" s="37"/>
      <c r="JRR70" s="35"/>
      <c r="JRS70" s="38"/>
      <c r="JRT70" s="39"/>
      <c r="JRU70" s="35"/>
      <c r="JRV70" s="35"/>
      <c r="JRW70" s="35"/>
      <c r="JRX70" s="40"/>
      <c r="JRY70" s="40"/>
      <c r="JRZ70" s="40"/>
      <c r="JSA70" s="40"/>
      <c r="JSB70" s="41"/>
      <c r="JSC70" s="42"/>
      <c r="JSD70" s="35"/>
      <c r="JSE70" s="35"/>
      <c r="JSF70" s="36"/>
      <c r="JSG70" s="37"/>
      <c r="JSH70" s="35"/>
      <c r="JSI70" s="38"/>
      <c r="JSJ70" s="39"/>
      <c r="JSK70" s="35"/>
      <c r="JSL70" s="35"/>
      <c r="JSM70" s="35"/>
      <c r="JSN70" s="40"/>
      <c r="JSO70" s="40"/>
      <c r="JSP70" s="40"/>
      <c r="JSQ70" s="40"/>
      <c r="JSR70" s="41"/>
      <c r="JSS70" s="42"/>
      <c r="JST70" s="35"/>
      <c r="JSU70" s="35"/>
      <c r="JSV70" s="36"/>
      <c r="JSW70" s="37"/>
      <c r="JSX70" s="35"/>
      <c r="JSY70" s="38"/>
      <c r="JSZ70" s="39"/>
      <c r="JTA70" s="35"/>
      <c r="JTB70" s="35"/>
      <c r="JTC70" s="35"/>
      <c r="JTD70" s="40"/>
      <c r="JTE70" s="40"/>
      <c r="JTF70" s="40"/>
      <c r="JTG70" s="40"/>
      <c r="JTH70" s="41"/>
      <c r="JTI70" s="42"/>
      <c r="JTJ70" s="35"/>
      <c r="JTK70" s="35"/>
      <c r="JTL70" s="36"/>
      <c r="JTM70" s="37"/>
      <c r="JTN70" s="35"/>
      <c r="JTO70" s="38"/>
      <c r="JTP70" s="39"/>
      <c r="JTQ70" s="35"/>
      <c r="JTR70" s="35"/>
      <c r="JTS70" s="35"/>
      <c r="JTT70" s="40"/>
      <c r="JTU70" s="40"/>
      <c r="JTV70" s="40"/>
      <c r="JTW70" s="40"/>
      <c r="JTX70" s="41"/>
      <c r="JTY70" s="42"/>
      <c r="JTZ70" s="35"/>
      <c r="JUA70" s="35"/>
      <c r="JUB70" s="36"/>
      <c r="JUC70" s="37"/>
      <c r="JUD70" s="35"/>
      <c r="JUE70" s="38"/>
      <c r="JUF70" s="39"/>
      <c r="JUG70" s="35"/>
      <c r="JUH70" s="35"/>
      <c r="JUI70" s="35"/>
      <c r="JUJ70" s="40"/>
      <c r="JUK70" s="40"/>
      <c r="JUL70" s="40"/>
      <c r="JUM70" s="40"/>
      <c r="JUN70" s="41"/>
      <c r="JUO70" s="42"/>
      <c r="JUP70" s="35"/>
      <c r="JUQ70" s="35"/>
      <c r="JUR70" s="36"/>
      <c r="JUS70" s="37"/>
      <c r="JUT70" s="35"/>
      <c r="JUU70" s="38"/>
      <c r="JUV70" s="39"/>
      <c r="JUW70" s="35"/>
      <c r="JUX70" s="35"/>
      <c r="JUY70" s="35"/>
      <c r="JUZ70" s="40"/>
      <c r="JVA70" s="40"/>
      <c r="JVB70" s="40"/>
      <c r="JVC70" s="40"/>
      <c r="JVD70" s="41"/>
      <c r="JVE70" s="42"/>
      <c r="JVF70" s="35"/>
      <c r="JVG70" s="35"/>
      <c r="JVH70" s="36"/>
      <c r="JVI70" s="37"/>
      <c r="JVJ70" s="35"/>
      <c r="JVK70" s="38"/>
      <c r="JVL70" s="39"/>
      <c r="JVM70" s="35"/>
      <c r="JVN70" s="35"/>
      <c r="JVO70" s="35"/>
      <c r="JVP70" s="40"/>
      <c r="JVQ70" s="40"/>
      <c r="JVR70" s="40"/>
      <c r="JVS70" s="40"/>
      <c r="JVT70" s="41"/>
      <c r="JVU70" s="42"/>
      <c r="JVV70" s="35"/>
      <c r="JVW70" s="35"/>
      <c r="JVX70" s="36"/>
      <c r="JVY70" s="37"/>
      <c r="JVZ70" s="35"/>
      <c r="JWA70" s="38"/>
      <c r="JWB70" s="39"/>
      <c r="JWC70" s="35"/>
      <c r="JWD70" s="35"/>
      <c r="JWE70" s="35"/>
      <c r="JWF70" s="40"/>
      <c r="JWG70" s="40"/>
      <c r="JWH70" s="40"/>
      <c r="JWI70" s="40"/>
      <c r="JWJ70" s="41"/>
      <c r="JWK70" s="42"/>
      <c r="JWL70" s="35"/>
      <c r="JWM70" s="35"/>
      <c r="JWN70" s="36"/>
      <c r="JWO70" s="37"/>
      <c r="JWP70" s="35"/>
      <c r="JWQ70" s="38"/>
      <c r="JWR70" s="39"/>
      <c r="JWS70" s="35"/>
      <c r="JWT70" s="35"/>
      <c r="JWU70" s="35"/>
      <c r="JWV70" s="40"/>
      <c r="JWW70" s="40"/>
      <c r="JWX70" s="40"/>
      <c r="JWY70" s="40"/>
      <c r="JWZ70" s="41"/>
      <c r="JXA70" s="42"/>
      <c r="JXB70" s="35"/>
      <c r="JXC70" s="35"/>
      <c r="JXD70" s="36"/>
      <c r="JXE70" s="37"/>
      <c r="JXF70" s="35"/>
      <c r="JXG70" s="38"/>
      <c r="JXH70" s="39"/>
      <c r="JXI70" s="35"/>
      <c r="JXJ70" s="35"/>
      <c r="JXK70" s="35"/>
      <c r="JXL70" s="40"/>
      <c r="JXM70" s="40"/>
      <c r="JXN70" s="40"/>
      <c r="JXO70" s="40"/>
      <c r="JXP70" s="41"/>
      <c r="JXQ70" s="42"/>
      <c r="JXR70" s="35"/>
      <c r="JXS70" s="35"/>
      <c r="JXT70" s="36"/>
      <c r="JXU70" s="37"/>
      <c r="JXV70" s="35"/>
      <c r="JXW70" s="38"/>
      <c r="JXX70" s="39"/>
      <c r="JXY70" s="35"/>
      <c r="JXZ70" s="35"/>
      <c r="JYA70" s="35"/>
      <c r="JYB70" s="40"/>
      <c r="JYC70" s="40"/>
      <c r="JYD70" s="40"/>
      <c r="JYE70" s="40"/>
      <c r="JYF70" s="41"/>
      <c r="JYG70" s="42"/>
      <c r="JYH70" s="35"/>
      <c r="JYI70" s="35"/>
      <c r="JYJ70" s="36"/>
      <c r="JYK70" s="37"/>
      <c r="JYL70" s="35"/>
      <c r="JYM70" s="38"/>
      <c r="JYN70" s="39"/>
      <c r="JYO70" s="35"/>
      <c r="JYP70" s="35"/>
      <c r="JYQ70" s="35"/>
      <c r="JYR70" s="40"/>
      <c r="JYS70" s="40"/>
      <c r="JYT70" s="40"/>
      <c r="JYU70" s="40"/>
      <c r="JYV70" s="41"/>
      <c r="JYW70" s="42"/>
      <c r="JYX70" s="35"/>
      <c r="JYY70" s="35"/>
      <c r="JYZ70" s="36"/>
      <c r="JZA70" s="37"/>
      <c r="JZB70" s="35"/>
      <c r="JZC70" s="38"/>
      <c r="JZD70" s="39"/>
      <c r="JZE70" s="35"/>
      <c r="JZF70" s="35"/>
      <c r="JZG70" s="35"/>
      <c r="JZH70" s="40"/>
      <c r="JZI70" s="40"/>
      <c r="JZJ70" s="40"/>
      <c r="JZK70" s="40"/>
      <c r="JZL70" s="41"/>
      <c r="JZM70" s="42"/>
      <c r="JZN70" s="35"/>
      <c r="JZO70" s="35"/>
      <c r="JZP70" s="36"/>
      <c r="JZQ70" s="37"/>
      <c r="JZR70" s="35"/>
      <c r="JZS70" s="38"/>
      <c r="JZT70" s="39"/>
      <c r="JZU70" s="35"/>
      <c r="JZV70" s="35"/>
      <c r="JZW70" s="35"/>
      <c r="JZX70" s="40"/>
      <c r="JZY70" s="40"/>
      <c r="JZZ70" s="40"/>
      <c r="KAA70" s="40"/>
      <c r="KAB70" s="41"/>
      <c r="KAC70" s="42"/>
      <c r="KAD70" s="35"/>
      <c r="KAE70" s="35"/>
      <c r="KAF70" s="36"/>
      <c r="KAG70" s="37"/>
      <c r="KAH70" s="35"/>
      <c r="KAI70" s="38"/>
      <c r="KAJ70" s="39"/>
      <c r="KAK70" s="35"/>
      <c r="KAL70" s="35"/>
      <c r="KAM70" s="35"/>
      <c r="KAN70" s="40"/>
      <c r="KAO70" s="40"/>
      <c r="KAP70" s="40"/>
      <c r="KAQ70" s="40"/>
      <c r="KAR70" s="41"/>
      <c r="KAS70" s="42"/>
      <c r="KAT70" s="35"/>
      <c r="KAU70" s="35"/>
      <c r="KAV70" s="36"/>
      <c r="KAW70" s="37"/>
      <c r="KAX70" s="35"/>
      <c r="KAY70" s="38"/>
      <c r="KAZ70" s="39"/>
      <c r="KBA70" s="35"/>
      <c r="KBB70" s="35"/>
      <c r="KBC70" s="35"/>
      <c r="KBD70" s="40"/>
      <c r="KBE70" s="40"/>
      <c r="KBF70" s="40"/>
      <c r="KBG70" s="40"/>
      <c r="KBH70" s="41"/>
      <c r="KBI70" s="42"/>
      <c r="KBJ70" s="35"/>
      <c r="KBK70" s="35"/>
      <c r="KBL70" s="36"/>
      <c r="KBM70" s="37"/>
      <c r="KBN70" s="35"/>
      <c r="KBO70" s="38"/>
      <c r="KBP70" s="39"/>
      <c r="KBQ70" s="35"/>
      <c r="KBR70" s="35"/>
      <c r="KBS70" s="35"/>
      <c r="KBT70" s="40"/>
      <c r="KBU70" s="40"/>
      <c r="KBV70" s="40"/>
      <c r="KBW70" s="40"/>
      <c r="KBX70" s="41"/>
      <c r="KBY70" s="42"/>
      <c r="KBZ70" s="35"/>
      <c r="KCA70" s="35"/>
      <c r="KCB70" s="36"/>
      <c r="KCC70" s="37"/>
      <c r="KCD70" s="35"/>
      <c r="KCE70" s="38"/>
      <c r="KCF70" s="39"/>
      <c r="KCG70" s="35"/>
      <c r="KCH70" s="35"/>
      <c r="KCI70" s="35"/>
      <c r="KCJ70" s="40"/>
      <c r="KCK70" s="40"/>
      <c r="KCL70" s="40"/>
      <c r="KCM70" s="40"/>
      <c r="KCN70" s="41"/>
      <c r="KCO70" s="42"/>
      <c r="KCP70" s="35"/>
      <c r="KCQ70" s="35"/>
      <c r="KCR70" s="36"/>
      <c r="KCS70" s="37"/>
      <c r="KCT70" s="35"/>
      <c r="KCU70" s="38"/>
      <c r="KCV70" s="39"/>
      <c r="KCW70" s="35"/>
      <c r="KCX70" s="35"/>
      <c r="KCY70" s="35"/>
      <c r="KCZ70" s="40"/>
      <c r="KDA70" s="40"/>
      <c r="KDB70" s="40"/>
      <c r="KDC70" s="40"/>
      <c r="KDD70" s="41"/>
      <c r="KDE70" s="42"/>
      <c r="KDF70" s="35"/>
      <c r="KDG70" s="35"/>
      <c r="KDH70" s="36"/>
      <c r="KDI70" s="37"/>
      <c r="KDJ70" s="35"/>
      <c r="KDK70" s="38"/>
      <c r="KDL70" s="39"/>
      <c r="KDM70" s="35"/>
      <c r="KDN70" s="35"/>
      <c r="KDO70" s="35"/>
      <c r="KDP70" s="40"/>
      <c r="KDQ70" s="40"/>
      <c r="KDR70" s="40"/>
      <c r="KDS70" s="40"/>
      <c r="KDT70" s="41"/>
      <c r="KDU70" s="42"/>
      <c r="KDV70" s="35"/>
      <c r="KDW70" s="35"/>
      <c r="KDX70" s="36"/>
      <c r="KDY70" s="37"/>
      <c r="KDZ70" s="35"/>
      <c r="KEA70" s="38"/>
      <c r="KEB70" s="39"/>
      <c r="KEC70" s="35"/>
      <c r="KED70" s="35"/>
      <c r="KEE70" s="35"/>
      <c r="KEF70" s="40"/>
      <c r="KEG70" s="40"/>
      <c r="KEH70" s="40"/>
      <c r="KEI70" s="40"/>
      <c r="KEJ70" s="41"/>
      <c r="KEK70" s="42"/>
      <c r="KEL70" s="35"/>
      <c r="KEM70" s="35"/>
      <c r="KEN70" s="36"/>
      <c r="KEO70" s="37"/>
      <c r="KEP70" s="35"/>
      <c r="KEQ70" s="38"/>
      <c r="KER70" s="39"/>
      <c r="KES70" s="35"/>
      <c r="KET70" s="35"/>
      <c r="KEU70" s="35"/>
      <c r="KEV70" s="40"/>
      <c r="KEW70" s="40"/>
      <c r="KEX70" s="40"/>
      <c r="KEY70" s="40"/>
      <c r="KEZ70" s="41"/>
      <c r="KFA70" s="42"/>
      <c r="KFB70" s="35"/>
      <c r="KFC70" s="35"/>
      <c r="KFD70" s="36"/>
      <c r="KFE70" s="37"/>
      <c r="KFF70" s="35"/>
      <c r="KFG70" s="38"/>
      <c r="KFH70" s="39"/>
      <c r="KFI70" s="35"/>
      <c r="KFJ70" s="35"/>
      <c r="KFK70" s="35"/>
      <c r="KFL70" s="40"/>
      <c r="KFM70" s="40"/>
      <c r="KFN70" s="40"/>
      <c r="KFO70" s="40"/>
      <c r="KFP70" s="41"/>
      <c r="KFQ70" s="42"/>
      <c r="KFR70" s="35"/>
      <c r="KFS70" s="35"/>
      <c r="KFT70" s="36"/>
      <c r="KFU70" s="37"/>
      <c r="KFV70" s="35"/>
      <c r="KFW70" s="38"/>
      <c r="KFX70" s="39"/>
      <c r="KFY70" s="35"/>
      <c r="KFZ70" s="35"/>
      <c r="KGA70" s="35"/>
      <c r="KGB70" s="40"/>
      <c r="KGC70" s="40"/>
      <c r="KGD70" s="40"/>
      <c r="KGE70" s="40"/>
      <c r="KGF70" s="41"/>
      <c r="KGG70" s="42"/>
      <c r="KGH70" s="35"/>
      <c r="KGI70" s="35"/>
      <c r="KGJ70" s="36"/>
      <c r="KGK70" s="37"/>
      <c r="KGL70" s="35"/>
      <c r="KGM70" s="38"/>
      <c r="KGN70" s="39"/>
      <c r="KGO70" s="35"/>
      <c r="KGP70" s="35"/>
      <c r="KGQ70" s="35"/>
      <c r="KGR70" s="40"/>
      <c r="KGS70" s="40"/>
      <c r="KGT70" s="40"/>
      <c r="KGU70" s="40"/>
      <c r="KGV70" s="41"/>
      <c r="KGW70" s="42"/>
      <c r="KGX70" s="35"/>
      <c r="KGY70" s="35"/>
      <c r="KGZ70" s="36"/>
      <c r="KHA70" s="37"/>
      <c r="KHB70" s="35"/>
      <c r="KHC70" s="38"/>
      <c r="KHD70" s="39"/>
      <c r="KHE70" s="35"/>
      <c r="KHF70" s="35"/>
      <c r="KHG70" s="35"/>
      <c r="KHH70" s="40"/>
      <c r="KHI70" s="40"/>
      <c r="KHJ70" s="40"/>
      <c r="KHK70" s="40"/>
      <c r="KHL70" s="41"/>
      <c r="KHM70" s="42"/>
      <c r="KHN70" s="35"/>
      <c r="KHO70" s="35"/>
      <c r="KHP70" s="36"/>
      <c r="KHQ70" s="37"/>
      <c r="KHR70" s="35"/>
      <c r="KHS70" s="38"/>
      <c r="KHT70" s="39"/>
      <c r="KHU70" s="35"/>
      <c r="KHV70" s="35"/>
      <c r="KHW70" s="35"/>
      <c r="KHX70" s="40"/>
      <c r="KHY70" s="40"/>
      <c r="KHZ70" s="40"/>
      <c r="KIA70" s="40"/>
      <c r="KIB70" s="41"/>
      <c r="KIC70" s="42"/>
      <c r="KID70" s="35"/>
      <c r="KIE70" s="35"/>
      <c r="KIF70" s="36"/>
      <c r="KIG70" s="37"/>
      <c r="KIH70" s="35"/>
      <c r="KII70" s="38"/>
      <c r="KIJ70" s="39"/>
      <c r="KIK70" s="35"/>
      <c r="KIL70" s="35"/>
      <c r="KIM70" s="35"/>
      <c r="KIN70" s="40"/>
      <c r="KIO70" s="40"/>
      <c r="KIP70" s="40"/>
      <c r="KIQ70" s="40"/>
      <c r="KIR70" s="41"/>
      <c r="KIS70" s="42"/>
      <c r="KIT70" s="35"/>
      <c r="KIU70" s="35"/>
      <c r="KIV70" s="36"/>
      <c r="KIW70" s="37"/>
      <c r="KIX70" s="35"/>
      <c r="KIY70" s="38"/>
      <c r="KIZ70" s="39"/>
      <c r="KJA70" s="35"/>
      <c r="KJB70" s="35"/>
      <c r="KJC70" s="35"/>
      <c r="KJD70" s="40"/>
      <c r="KJE70" s="40"/>
      <c r="KJF70" s="40"/>
      <c r="KJG70" s="40"/>
      <c r="KJH70" s="41"/>
      <c r="KJI70" s="42"/>
      <c r="KJJ70" s="35"/>
      <c r="KJK70" s="35"/>
      <c r="KJL70" s="36"/>
      <c r="KJM70" s="37"/>
      <c r="KJN70" s="35"/>
      <c r="KJO70" s="38"/>
      <c r="KJP70" s="39"/>
      <c r="KJQ70" s="35"/>
      <c r="KJR70" s="35"/>
      <c r="KJS70" s="35"/>
      <c r="KJT70" s="40"/>
      <c r="KJU70" s="40"/>
      <c r="KJV70" s="40"/>
      <c r="KJW70" s="40"/>
      <c r="KJX70" s="41"/>
      <c r="KJY70" s="42"/>
      <c r="KJZ70" s="35"/>
      <c r="KKA70" s="35"/>
      <c r="KKB70" s="36"/>
      <c r="KKC70" s="37"/>
      <c r="KKD70" s="35"/>
      <c r="KKE70" s="38"/>
      <c r="KKF70" s="39"/>
      <c r="KKG70" s="35"/>
      <c r="KKH70" s="35"/>
      <c r="KKI70" s="35"/>
      <c r="KKJ70" s="40"/>
      <c r="KKK70" s="40"/>
      <c r="KKL70" s="40"/>
      <c r="KKM70" s="40"/>
      <c r="KKN70" s="41"/>
      <c r="KKO70" s="42"/>
      <c r="KKP70" s="35"/>
      <c r="KKQ70" s="35"/>
      <c r="KKR70" s="36"/>
      <c r="KKS70" s="37"/>
      <c r="KKT70" s="35"/>
      <c r="KKU70" s="38"/>
      <c r="KKV70" s="39"/>
      <c r="KKW70" s="35"/>
      <c r="KKX70" s="35"/>
      <c r="KKY70" s="35"/>
      <c r="KKZ70" s="40"/>
      <c r="KLA70" s="40"/>
      <c r="KLB70" s="40"/>
      <c r="KLC70" s="40"/>
      <c r="KLD70" s="41"/>
      <c r="KLE70" s="42"/>
      <c r="KLF70" s="35"/>
      <c r="KLG70" s="35"/>
      <c r="KLH70" s="36"/>
      <c r="KLI70" s="37"/>
      <c r="KLJ70" s="35"/>
      <c r="KLK70" s="38"/>
      <c r="KLL70" s="39"/>
      <c r="KLM70" s="35"/>
      <c r="KLN70" s="35"/>
      <c r="KLO70" s="35"/>
      <c r="KLP70" s="40"/>
      <c r="KLQ70" s="40"/>
      <c r="KLR70" s="40"/>
      <c r="KLS70" s="40"/>
      <c r="KLT70" s="41"/>
      <c r="KLU70" s="42"/>
      <c r="KLV70" s="35"/>
      <c r="KLW70" s="35"/>
      <c r="KLX70" s="36"/>
      <c r="KLY70" s="37"/>
      <c r="KLZ70" s="35"/>
      <c r="KMA70" s="38"/>
      <c r="KMB70" s="39"/>
      <c r="KMC70" s="35"/>
      <c r="KMD70" s="35"/>
      <c r="KME70" s="35"/>
      <c r="KMF70" s="40"/>
      <c r="KMG70" s="40"/>
      <c r="KMH70" s="40"/>
      <c r="KMI70" s="40"/>
      <c r="KMJ70" s="41"/>
      <c r="KMK70" s="42"/>
      <c r="KML70" s="35"/>
      <c r="KMM70" s="35"/>
      <c r="KMN70" s="36"/>
      <c r="KMO70" s="37"/>
      <c r="KMP70" s="35"/>
      <c r="KMQ70" s="38"/>
      <c r="KMR70" s="39"/>
      <c r="KMS70" s="35"/>
      <c r="KMT70" s="35"/>
      <c r="KMU70" s="35"/>
      <c r="KMV70" s="40"/>
      <c r="KMW70" s="40"/>
      <c r="KMX70" s="40"/>
      <c r="KMY70" s="40"/>
      <c r="KMZ70" s="41"/>
      <c r="KNA70" s="42"/>
      <c r="KNB70" s="35"/>
      <c r="KNC70" s="35"/>
      <c r="KND70" s="36"/>
      <c r="KNE70" s="37"/>
      <c r="KNF70" s="35"/>
      <c r="KNG70" s="38"/>
      <c r="KNH70" s="39"/>
      <c r="KNI70" s="35"/>
      <c r="KNJ70" s="35"/>
      <c r="KNK70" s="35"/>
      <c r="KNL70" s="40"/>
      <c r="KNM70" s="40"/>
      <c r="KNN70" s="40"/>
      <c r="KNO70" s="40"/>
      <c r="KNP70" s="41"/>
      <c r="KNQ70" s="42"/>
      <c r="KNR70" s="35"/>
      <c r="KNS70" s="35"/>
      <c r="KNT70" s="36"/>
      <c r="KNU70" s="37"/>
      <c r="KNV70" s="35"/>
      <c r="KNW70" s="38"/>
      <c r="KNX70" s="39"/>
      <c r="KNY70" s="35"/>
      <c r="KNZ70" s="35"/>
      <c r="KOA70" s="35"/>
      <c r="KOB70" s="40"/>
      <c r="KOC70" s="40"/>
      <c r="KOD70" s="40"/>
      <c r="KOE70" s="40"/>
      <c r="KOF70" s="41"/>
      <c r="KOG70" s="42"/>
      <c r="KOH70" s="35"/>
      <c r="KOI70" s="35"/>
      <c r="KOJ70" s="36"/>
      <c r="KOK70" s="37"/>
      <c r="KOL70" s="35"/>
      <c r="KOM70" s="38"/>
      <c r="KON70" s="39"/>
      <c r="KOO70" s="35"/>
      <c r="KOP70" s="35"/>
      <c r="KOQ70" s="35"/>
      <c r="KOR70" s="40"/>
      <c r="KOS70" s="40"/>
      <c r="KOT70" s="40"/>
      <c r="KOU70" s="40"/>
      <c r="KOV70" s="41"/>
      <c r="KOW70" s="42"/>
      <c r="KOX70" s="35"/>
      <c r="KOY70" s="35"/>
      <c r="KOZ70" s="36"/>
      <c r="KPA70" s="37"/>
      <c r="KPB70" s="35"/>
      <c r="KPC70" s="38"/>
      <c r="KPD70" s="39"/>
      <c r="KPE70" s="35"/>
      <c r="KPF70" s="35"/>
      <c r="KPG70" s="35"/>
      <c r="KPH70" s="40"/>
      <c r="KPI70" s="40"/>
      <c r="KPJ70" s="40"/>
      <c r="KPK70" s="40"/>
      <c r="KPL70" s="41"/>
      <c r="KPM70" s="42"/>
      <c r="KPN70" s="35"/>
      <c r="KPO70" s="35"/>
      <c r="KPP70" s="36"/>
      <c r="KPQ70" s="37"/>
      <c r="KPR70" s="35"/>
      <c r="KPS70" s="38"/>
      <c r="KPT70" s="39"/>
      <c r="KPU70" s="35"/>
      <c r="KPV70" s="35"/>
      <c r="KPW70" s="35"/>
      <c r="KPX70" s="40"/>
      <c r="KPY70" s="40"/>
      <c r="KPZ70" s="40"/>
      <c r="KQA70" s="40"/>
      <c r="KQB70" s="41"/>
      <c r="KQC70" s="42"/>
      <c r="KQD70" s="35"/>
      <c r="KQE70" s="35"/>
      <c r="KQF70" s="36"/>
      <c r="KQG70" s="37"/>
      <c r="KQH70" s="35"/>
      <c r="KQI70" s="38"/>
      <c r="KQJ70" s="39"/>
      <c r="KQK70" s="35"/>
      <c r="KQL70" s="35"/>
      <c r="KQM70" s="35"/>
      <c r="KQN70" s="40"/>
      <c r="KQO70" s="40"/>
      <c r="KQP70" s="40"/>
      <c r="KQQ70" s="40"/>
      <c r="KQR70" s="41"/>
      <c r="KQS70" s="42"/>
      <c r="KQT70" s="35"/>
      <c r="KQU70" s="35"/>
      <c r="KQV70" s="36"/>
      <c r="KQW70" s="37"/>
      <c r="KQX70" s="35"/>
      <c r="KQY70" s="38"/>
      <c r="KQZ70" s="39"/>
      <c r="KRA70" s="35"/>
      <c r="KRB70" s="35"/>
      <c r="KRC70" s="35"/>
      <c r="KRD70" s="40"/>
      <c r="KRE70" s="40"/>
      <c r="KRF70" s="40"/>
      <c r="KRG70" s="40"/>
      <c r="KRH70" s="41"/>
      <c r="KRI70" s="42"/>
      <c r="KRJ70" s="35"/>
      <c r="KRK70" s="35"/>
      <c r="KRL70" s="36"/>
      <c r="KRM70" s="37"/>
      <c r="KRN70" s="35"/>
      <c r="KRO70" s="38"/>
      <c r="KRP70" s="39"/>
      <c r="KRQ70" s="35"/>
      <c r="KRR70" s="35"/>
      <c r="KRS70" s="35"/>
      <c r="KRT70" s="40"/>
      <c r="KRU70" s="40"/>
      <c r="KRV70" s="40"/>
      <c r="KRW70" s="40"/>
      <c r="KRX70" s="41"/>
      <c r="KRY70" s="42"/>
      <c r="KRZ70" s="35"/>
      <c r="KSA70" s="35"/>
      <c r="KSB70" s="36"/>
      <c r="KSC70" s="37"/>
      <c r="KSD70" s="35"/>
      <c r="KSE70" s="38"/>
      <c r="KSF70" s="39"/>
      <c r="KSG70" s="35"/>
      <c r="KSH70" s="35"/>
      <c r="KSI70" s="35"/>
      <c r="KSJ70" s="40"/>
      <c r="KSK70" s="40"/>
      <c r="KSL70" s="40"/>
      <c r="KSM70" s="40"/>
      <c r="KSN70" s="41"/>
      <c r="KSO70" s="42"/>
      <c r="KSP70" s="35"/>
      <c r="KSQ70" s="35"/>
      <c r="KSR70" s="36"/>
      <c r="KSS70" s="37"/>
      <c r="KST70" s="35"/>
      <c r="KSU70" s="38"/>
      <c r="KSV70" s="39"/>
      <c r="KSW70" s="35"/>
      <c r="KSX70" s="35"/>
      <c r="KSY70" s="35"/>
      <c r="KSZ70" s="40"/>
      <c r="KTA70" s="40"/>
      <c r="KTB70" s="40"/>
      <c r="KTC70" s="40"/>
      <c r="KTD70" s="41"/>
      <c r="KTE70" s="42"/>
      <c r="KTF70" s="35"/>
      <c r="KTG70" s="35"/>
      <c r="KTH70" s="36"/>
      <c r="KTI70" s="37"/>
      <c r="KTJ70" s="35"/>
      <c r="KTK70" s="38"/>
      <c r="KTL70" s="39"/>
      <c r="KTM70" s="35"/>
      <c r="KTN70" s="35"/>
      <c r="KTO70" s="35"/>
      <c r="KTP70" s="40"/>
      <c r="KTQ70" s="40"/>
      <c r="KTR70" s="40"/>
      <c r="KTS70" s="40"/>
      <c r="KTT70" s="41"/>
      <c r="KTU70" s="42"/>
      <c r="KTV70" s="35"/>
      <c r="KTW70" s="35"/>
      <c r="KTX70" s="36"/>
      <c r="KTY70" s="37"/>
      <c r="KTZ70" s="35"/>
      <c r="KUA70" s="38"/>
      <c r="KUB70" s="39"/>
      <c r="KUC70" s="35"/>
      <c r="KUD70" s="35"/>
      <c r="KUE70" s="35"/>
      <c r="KUF70" s="40"/>
      <c r="KUG70" s="40"/>
      <c r="KUH70" s="40"/>
      <c r="KUI70" s="40"/>
      <c r="KUJ70" s="41"/>
      <c r="KUK70" s="42"/>
      <c r="KUL70" s="35"/>
      <c r="KUM70" s="35"/>
      <c r="KUN70" s="36"/>
      <c r="KUO70" s="37"/>
      <c r="KUP70" s="35"/>
      <c r="KUQ70" s="38"/>
      <c r="KUR70" s="39"/>
      <c r="KUS70" s="35"/>
      <c r="KUT70" s="35"/>
      <c r="KUU70" s="35"/>
      <c r="KUV70" s="40"/>
      <c r="KUW70" s="40"/>
      <c r="KUX70" s="40"/>
      <c r="KUY70" s="40"/>
      <c r="KUZ70" s="41"/>
      <c r="KVA70" s="42"/>
      <c r="KVB70" s="35"/>
      <c r="KVC70" s="35"/>
      <c r="KVD70" s="36"/>
      <c r="KVE70" s="37"/>
      <c r="KVF70" s="35"/>
      <c r="KVG70" s="38"/>
      <c r="KVH70" s="39"/>
      <c r="KVI70" s="35"/>
      <c r="KVJ70" s="35"/>
      <c r="KVK70" s="35"/>
      <c r="KVL70" s="40"/>
      <c r="KVM70" s="40"/>
      <c r="KVN70" s="40"/>
      <c r="KVO70" s="40"/>
      <c r="KVP70" s="41"/>
      <c r="KVQ70" s="42"/>
      <c r="KVR70" s="35"/>
      <c r="KVS70" s="35"/>
      <c r="KVT70" s="36"/>
      <c r="KVU70" s="37"/>
      <c r="KVV70" s="35"/>
      <c r="KVW70" s="38"/>
      <c r="KVX70" s="39"/>
      <c r="KVY70" s="35"/>
      <c r="KVZ70" s="35"/>
      <c r="KWA70" s="35"/>
      <c r="KWB70" s="40"/>
      <c r="KWC70" s="40"/>
      <c r="KWD70" s="40"/>
      <c r="KWE70" s="40"/>
      <c r="KWF70" s="41"/>
      <c r="KWG70" s="42"/>
      <c r="KWH70" s="35"/>
      <c r="KWI70" s="35"/>
      <c r="KWJ70" s="36"/>
      <c r="KWK70" s="37"/>
      <c r="KWL70" s="35"/>
      <c r="KWM70" s="38"/>
      <c r="KWN70" s="39"/>
      <c r="KWO70" s="35"/>
      <c r="KWP70" s="35"/>
      <c r="KWQ70" s="35"/>
      <c r="KWR70" s="40"/>
      <c r="KWS70" s="40"/>
      <c r="KWT70" s="40"/>
      <c r="KWU70" s="40"/>
      <c r="KWV70" s="41"/>
      <c r="KWW70" s="42"/>
      <c r="KWX70" s="35"/>
      <c r="KWY70" s="35"/>
      <c r="KWZ70" s="36"/>
      <c r="KXA70" s="37"/>
      <c r="KXB70" s="35"/>
      <c r="KXC70" s="38"/>
      <c r="KXD70" s="39"/>
      <c r="KXE70" s="35"/>
      <c r="KXF70" s="35"/>
      <c r="KXG70" s="35"/>
      <c r="KXH70" s="40"/>
      <c r="KXI70" s="40"/>
      <c r="KXJ70" s="40"/>
      <c r="KXK70" s="40"/>
      <c r="KXL70" s="41"/>
      <c r="KXM70" s="42"/>
      <c r="KXN70" s="35"/>
      <c r="KXO70" s="35"/>
      <c r="KXP70" s="36"/>
      <c r="KXQ70" s="37"/>
      <c r="KXR70" s="35"/>
      <c r="KXS70" s="38"/>
      <c r="KXT70" s="39"/>
      <c r="KXU70" s="35"/>
      <c r="KXV70" s="35"/>
      <c r="KXW70" s="35"/>
      <c r="KXX70" s="40"/>
      <c r="KXY70" s="40"/>
      <c r="KXZ70" s="40"/>
      <c r="KYA70" s="40"/>
      <c r="KYB70" s="41"/>
      <c r="KYC70" s="42"/>
      <c r="KYD70" s="35"/>
      <c r="KYE70" s="35"/>
      <c r="KYF70" s="36"/>
      <c r="KYG70" s="37"/>
      <c r="KYH70" s="35"/>
      <c r="KYI70" s="38"/>
      <c r="KYJ70" s="39"/>
      <c r="KYK70" s="35"/>
      <c r="KYL70" s="35"/>
      <c r="KYM70" s="35"/>
      <c r="KYN70" s="40"/>
      <c r="KYO70" s="40"/>
      <c r="KYP70" s="40"/>
      <c r="KYQ70" s="40"/>
      <c r="KYR70" s="41"/>
      <c r="KYS70" s="42"/>
      <c r="KYT70" s="35"/>
      <c r="KYU70" s="35"/>
      <c r="KYV70" s="36"/>
      <c r="KYW70" s="37"/>
      <c r="KYX70" s="35"/>
      <c r="KYY70" s="38"/>
      <c r="KYZ70" s="39"/>
      <c r="KZA70" s="35"/>
      <c r="KZB70" s="35"/>
      <c r="KZC70" s="35"/>
      <c r="KZD70" s="40"/>
      <c r="KZE70" s="40"/>
      <c r="KZF70" s="40"/>
      <c r="KZG70" s="40"/>
      <c r="KZH70" s="41"/>
      <c r="KZI70" s="42"/>
      <c r="KZJ70" s="35"/>
      <c r="KZK70" s="35"/>
      <c r="KZL70" s="36"/>
      <c r="KZM70" s="37"/>
      <c r="KZN70" s="35"/>
      <c r="KZO70" s="38"/>
      <c r="KZP70" s="39"/>
      <c r="KZQ70" s="35"/>
      <c r="KZR70" s="35"/>
      <c r="KZS70" s="35"/>
      <c r="KZT70" s="40"/>
      <c r="KZU70" s="40"/>
      <c r="KZV70" s="40"/>
      <c r="KZW70" s="40"/>
      <c r="KZX70" s="41"/>
      <c r="KZY70" s="42"/>
      <c r="KZZ70" s="35"/>
      <c r="LAA70" s="35"/>
      <c r="LAB70" s="36"/>
      <c r="LAC70" s="37"/>
      <c r="LAD70" s="35"/>
      <c r="LAE70" s="38"/>
      <c r="LAF70" s="39"/>
      <c r="LAG70" s="35"/>
      <c r="LAH70" s="35"/>
      <c r="LAI70" s="35"/>
      <c r="LAJ70" s="40"/>
      <c r="LAK70" s="40"/>
      <c r="LAL70" s="40"/>
      <c r="LAM70" s="40"/>
      <c r="LAN70" s="41"/>
      <c r="LAO70" s="42"/>
      <c r="LAP70" s="35"/>
      <c r="LAQ70" s="35"/>
      <c r="LAR70" s="36"/>
      <c r="LAS70" s="37"/>
      <c r="LAT70" s="35"/>
      <c r="LAU70" s="38"/>
      <c r="LAV70" s="39"/>
      <c r="LAW70" s="35"/>
      <c r="LAX70" s="35"/>
      <c r="LAY70" s="35"/>
      <c r="LAZ70" s="40"/>
      <c r="LBA70" s="40"/>
      <c r="LBB70" s="40"/>
      <c r="LBC70" s="40"/>
      <c r="LBD70" s="41"/>
      <c r="LBE70" s="42"/>
      <c r="LBF70" s="35"/>
      <c r="LBG70" s="35"/>
      <c r="LBH70" s="36"/>
      <c r="LBI70" s="37"/>
      <c r="LBJ70" s="35"/>
      <c r="LBK70" s="38"/>
      <c r="LBL70" s="39"/>
      <c r="LBM70" s="35"/>
      <c r="LBN70" s="35"/>
      <c r="LBO70" s="35"/>
      <c r="LBP70" s="40"/>
      <c r="LBQ70" s="40"/>
      <c r="LBR70" s="40"/>
      <c r="LBS70" s="40"/>
      <c r="LBT70" s="41"/>
      <c r="LBU70" s="42"/>
      <c r="LBV70" s="35"/>
      <c r="LBW70" s="35"/>
      <c r="LBX70" s="36"/>
      <c r="LBY70" s="37"/>
      <c r="LBZ70" s="35"/>
      <c r="LCA70" s="38"/>
      <c r="LCB70" s="39"/>
      <c r="LCC70" s="35"/>
      <c r="LCD70" s="35"/>
      <c r="LCE70" s="35"/>
      <c r="LCF70" s="40"/>
      <c r="LCG70" s="40"/>
      <c r="LCH70" s="40"/>
      <c r="LCI70" s="40"/>
      <c r="LCJ70" s="41"/>
      <c r="LCK70" s="42"/>
      <c r="LCL70" s="35"/>
      <c r="LCM70" s="35"/>
      <c r="LCN70" s="36"/>
      <c r="LCO70" s="37"/>
      <c r="LCP70" s="35"/>
      <c r="LCQ70" s="38"/>
      <c r="LCR70" s="39"/>
      <c r="LCS70" s="35"/>
      <c r="LCT70" s="35"/>
      <c r="LCU70" s="35"/>
      <c r="LCV70" s="40"/>
      <c r="LCW70" s="40"/>
      <c r="LCX70" s="40"/>
      <c r="LCY70" s="40"/>
      <c r="LCZ70" s="41"/>
      <c r="LDA70" s="42"/>
      <c r="LDB70" s="35"/>
      <c r="LDC70" s="35"/>
      <c r="LDD70" s="36"/>
      <c r="LDE70" s="37"/>
      <c r="LDF70" s="35"/>
      <c r="LDG70" s="38"/>
      <c r="LDH70" s="39"/>
      <c r="LDI70" s="35"/>
      <c r="LDJ70" s="35"/>
      <c r="LDK70" s="35"/>
      <c r="LDL70" s="40"/>
      <c r="LDM70" s="40"/>
      <c r="LDN70" s="40"/>
      <c r="LDO70" s="40"/>
      <c r="LDP70" s="41"/>
      <c r="LDQ70" s="42"/>
      <c r="LDR70" s="35"/>
      <c r="LDS70" s="35"/>
      <c r="LDT70" s="36"/>
      <c r="LDU70" s="37"/>
      <c r="LDV70" s="35"/>
      <c r="LDW70" s="38"/>
      <c r="LDX70" s="39"/>
      <c r="LDY70" s="35"/>
      <c r="LDZ70" s="35"/>
      <c r="LEA70" s="35"/>
      <c r="LEB70" s="40"/>
      <c r="LEC70" s="40"/>
      <c r="LED70" s="40"/>
      <c r="LEE70" s="40"/>
      <c r="LEF70" s="41"/>
      <c r="LEG70" s="42"/>
      <c r="LEH70" s="35"/>
      <c r="LEI70" s="35"/>
      <c r="LEJ70" s="36"/>
      <c r="LEK70" s="37"/>
      <c r="LEL70" s="35"/>
      <c r="LEM70" s="38"/>
      <c r="LEN70" s="39"/>
      <c r="LEO70" s="35"/>
      <c r="LEP70" s="35"/>
      <c r="LEQ70" s="35"/>
      <c r="LER70" s="40"/>
      <c r="LES70" s="40"/>
      <c r="LET70" s="40"/>
      <c r="LEU70" s="40"/>
      <c r="LEV70" s="41"/>
      <c r="LEW70" s="42"/>
      <c r="LEX70" s="35"/>
      <c r="LEY70" s="35"/>
      <c r="LEZ70" s="36"/>
      <c r="LFA70" s="37"/>
      <c r="LFB70" s="35"/>
      <c r="LFC70" s="38"/>
      <c r="LFD70" s="39"/>
      <c r="LFE70" s="35"/>
      <c r="LFF70" s="35"/>
      <c r="LFG70" s="35"/>
      <c r="LFH70" s="40"/>
      <c r="LFI70" s="40"/>
      <c r="LFJ70" s="40"/>
      <c r="LFK70" s="40"/>
      <c r="LFL70" s="41"/>
      <c r="LFM70" s="42"/>
      <c r="LFN70" s="35"/>
      <c r="LFO70" s="35"/>
      <c r="LFP70" s="36"/>
      <c r="LFQ70" s="37"/>
      <c r="LFR70" s="35"/>
      <c r="LFS70" s="38"/>
      <c r="LFT70" s="39"/>
      <c r="LFU70" s="35"/>
      <c r="LFV70" s="35"/>
      <c r="LFW70" s="35"/>
      <c r="LFX70" s="40"/>
      <c r="LFY70" s="40"/>
      <c r="LFZ70" s="40"/>
      <c r="LGA70" s="40"/>
      <c r="LGB70" s="41"/>
      <c r="LGC70" s="42"/>
      <c r="LGD70" s="35"/>
      <c r="LGE70" s="35"/>
      <c r="LGF70" s="36"/>
      <c r="LGG70" s="37"/>
      <c r="LGH70" s="35"/>
      <c r="LGI70" s="38"/>
      <c r="LGJ70" s="39"/>
      <c r="LGK70" s="35"/>
      <c r="LGL70" s="35"/>
      <c r="LGM70" s="35"/>
      <c r="LGN70" s="40"/>
      <c r="LGO70" s="40"/>
      <c r="LGP70" s="40"/>
      <c r="LGQ70" s="40"/>
      <c r="LGR70" s="41"/>
      <c r="LGS70" s="42"/>
      <c r="LGT70" s="35"/>
      <c r="LGU70" s="35"/>
      <c r="LGV70" s="36"/>
      <c r="LGW70" s="37"/>
      <c r="LGX70" s="35"/>
      <c r="LGY70" s="38"/>
      <c r="LGZ70" s="39"/>
      <c r="LHA70" s="35"/>
      <c r="LHB70" s="35"/>
      <c r="LHC70" s="35"/>
      <c r="LHD70" s="40"/>
      <c r="LHE70" s="40"/>
      <c r="LHF70" s="40"/>
      <c r="LHG70" s="40"/>
      <c r="LHH70" s="41"/>
      <c r="LHI70" s="42"/>
      <c r="LHJ70" s="35"/>
      <c r="LHK70" s="35"/>
      <c r="LHL70" s="36"/>
      <c r="LHM70" s="37"/>
      <c r="LHN70" s="35"/>
      <c r="LHO70" s="38"/>
      <c r="LHP70" s="39"/>
      <c r="LHQ70" s="35"/>
      <c r="LHR70" s="35"/>
      <c r="LHS70" s="35"/>
      <c r="LHT70" s="40"/>
      <c r="LHU70" s="40"/>
      <c r="LHV70" s="40"/>
      <c r="LHW70" s="40"/>
      <c r="LHX70" s="41"/>
      <c r="LHY70" s="42"/>
      <c r="LHZ70" s="35"/>
      <c r="LIA70" s="35"/>
      <c r="LIB70" s="36"/>
      <c r="LIC70" s="37"/>
      <c r="LID70" s="35"/>
      <c r="LIE70" s="38"/>
      <c r="LIF70" s="39"/>
      <c r="LIG70" s="35"/>
      <c r="LIH70" s="35"/>
      <c r="LII70" s="35"/>
      <c r="LIJ70" s="40"/>
      <c r="LIK70" s="40"/>
      <c r="LIL70" s="40"/>
      <c r="LIM70" s="40"/>
      <c r="LIN70" s="41"/>
      <c r="LIO70" s="42"/>
      <c r="LIP70" s="35"/>
      <c r="LIQ70" s="35"/>
      <c r="LIR70" s="36"/>
      <c r="LIS70" s="37"/>
      <c r="LIT70" s="35"/>
      <c r="LIU70" s="38"/>
      <c r="LIV70" s="39"/>
      <c r="LIW70" s="35"/>
      <c r="LIX70" s="35"/>
      <c r="LIY70" s="35"/>
      <c r="LIZ70" s="40"/>
      <c r="LJA70" s="40"/>
      <c r="LJB70" s="40"/>
      <c r="LJC70" s="40"/>
      <c r="LJD70" s="41"/>
      <c r="LJE70" s="42"/>
      <c r="LJF70" s="35"/>
      <c r="LJG70" s="35"/>
      <c r="LJH70" s="36"/>
      <c r="LJI70" s="37"/>
      <c r="LJJ70" s="35"/>
      <c r="LJK70" s="38"/>
      <c r="LJL70" s="39"/>
      <c r="LJM70" s="35"/>
      <c r="LJN70" s="35"/>
      <c r="LJO70" s="35"/>
      <c r="LJP70" s="40"/>
      <c r="LJQ70" s="40"/>
      <c r="LJR70" s="40"/>
      <c r="LJS70" s="40"/>
      <c r="LJT70" s="41"/>
      <c r="LJU70" s="42"/>
      <c r="LJV70" s="35"/>
      <c r="LJW70" s="35"/>
      <c r="LJX70" s="36"/>
      <c r="LJY70" s="37"/>
      <c r="LJZ70" s="35"/>
      <c r="LKA70" s="38"/>
      <c r="LKB70" s="39"/>
      <c r="LKC70" s="35"/>
      <c r="LKD70" s="35"/>
      <c r="LKE70" s="35"/>
      <c r="LKF70" s="40"/>
      <c r="LKG70" s="40"/>
      <c r="LKH70" s="40"/>
      <c r="LKI70" s="40"/>
      <c r="LKJ70" s="41"/>
      <c r="LKK70" s="42"/>
      <c r="LKL70" s="35"/>
      <c r="LKM70" s="35"/>
      <c r="LKN70" s="36"/>
      <c r="LKO70" s="37"/>
      <c r="LKP70" s="35"/>
      <c r="LKQ70" s="38"/>
      <c r="LKR70" s="39"/>
      <c r="LKS70" s="35"/>
      <c r="LKT70" s="35"/>
      <c r="LKU70" s="35"/>
      <c r="LKV70" s="40"/>
      <c r="LKW70" s="40"/>
      <c r="LKX70" s="40"/>
      <c r="LKY70" s="40"/>
      <c r="LKZ70" s="41"/>
      <c r="LLA70" s="42"/>
      <c r="LLB70" s="35"/>
      <c r="LLC70" s="35"/>
      <c r="LLD70" s="36"/>
      <c r="LLE70" s="37"/>
      <c r="LLF70" s="35"/>
      <c r="LLG70" s="38"/>
      <c r="LLH70" s="39"/>
      <c r="LLI70" s="35"/>
      <c r="LLJ70" s="35"/>
      <c r="LLK70" s="35"/>
      <c r="LLL70" s="40"/>
      <c r="LLM70" s="40"/>
      <c r="LLN70" s="40"/>
      <c r="LLO70" s="40"/>
      <c r="LLP70" s="41"/>
      <c r="LLQ70" s="42"/>
      <c r="LLR70" s="35"/>
      <c r="LLS70" s="35"/>
      <c r="LLT70" s="36"/>
      <c r="LLU70" s="37"/>
      <c r="LLV70" s="35"/>
      <c r="LLW70" s="38"/>
      <c r="LLX70" s="39"/>
      <c r="LLY70" s="35"/>
      <c r="LLZ70" s="35"/>
      <c r="LMA70" s="35"/>
      <c r="LMB70" s="40"/>
      <c r="LMC70" s="40"/>
      <c r="LMD70" s="40"/>
      <c r="LME70" s="40"/>
      <c r="LMF70" s="41"/>
      <c r="LMG70" s="42"/>
      <c r="LMH70" s="35"/>
      <c r="LMI70" s="35"/>
      <c r="LMJ70" s="36"/>
      <c r="LMK70" s="37"/>
      <c r="LML70" s="35"/>
      <c r="LMM70" s="38"/>
      <c r="LMN70" s="39"/>
      <c r="LMO70" s="35"/>
      <c r="LMP70" s="35"/>
      <c r="LMQ70" s="35"/>
      <c r="LMR70" s="40"/>
      <c r="LMS70" s="40"/>
      <c r="LMT70" s="40"/>
      <c r="LMU70" s="40"/>
      <c r="LMV70" s="41"/>
      <c r="LMW70" s="42"/>
      <c r="LMX70" s="35"/>
      <c r="LMY70" s="35"/>
      <c r="LMZ70" s="36"/>
      <c r="LNA70" s="37"/>
      <c r="LNB70" s="35"/>
      <c r="LNC70" s="38"/>
      <c r="LND70" s="39"/>
      <c r="LNE70" s="35"/>
      <c r="LNF70" s="35"/>
      <c r="LNG70" s="35"/>
      <c r="LNH70" s="40"/>
      <c r="LNI70" s="40"/>
      <c r="LNJ70" s="40"/>
      <c r="LNK70" s="40"/>
      <c r="LNL70" s="41"/>
      <c r="LNM70" s="42"/>
      <c r="LNN70" s="35"/>
      <c r="LNO70" s="35"/>
      <c r="LNP70" s="36"/>
      <c r="LNQ70" s="37"/>
      <c r="LNR70" s="35"/>
      <c r="LNS70" s="38"/>
      <c r="LNT70" s="39"/>
      <c r="LNU70" s="35"/>
      <c r="LNV70" s="35"/>
      <c r="LNW70" s="35"/>
      <c r="LNX70" s="40"/>
      <c r="LNY70" s="40"/>
      <c r="LNZ70" s="40"/>
      <c r="LOA70" s="40"/>
      <c r="LOB70" s="41"/>
      <c r="LOC70" s="42"/>
      <c r="LOD70" s="35"/>
      <c r="LOE70" s="35"/>
      <c r="LOF70" s="36"/>
      <c r="LOG70" s="37"/>
      <c r="LOH70" s="35"/>
      <c r="LOI70" s="38"/>
      <c r="LOJ70" s="39"/>
      <c r="LOK70" s="35"/>
      <c r="LOL70" s="35"/>
      <c r="LOM70" s="35"/>
      <c r="LON70" s="40"/>
      <c r="LOO70" s="40"/>
      <c r="LOP70" s="40"/>
      <c r="LOQ70" s="40"/>
      <c r="LOR70" s="41"/>
      <c r="LOS70" s="42"/>
      <c r="LOT70" s="35"/>
      <c r="LOU70" s="35"/>
      <c r="LOV70" s="36"/>
      <c r="LOW70" s="37"/>
      <c r="LOX70" s="35"/>
      <c r="LOY70" s="38"/>
      <c r="LOZ70" s="39"/>
      <c r="LPA70" s="35"/>
      <c r="LPB70" s="35"/>
      <c r="LPC70" s="35"/>
      <c r="LPD70" s="40"/>
      <c r="LPE70" s="40"/>
      <c r="LPF70" s="40"/>
      <c r="LPG70" s="40"/>
      <c r="LPH70" s="41"/>
      <c r="LPI70" s="42"/>
      <c r="LPJ70" s="35"/>
      <c r="LPK70" s="35"/>
      <c r="LPL70" s="36"/>
      <c r="LPM70" s="37"/>
      <c r="LPN70" s="35"/>
      <c r="LPO70" s="38"/>
      <c r="LPP70" s="39"/>
      <c r="LPQ70" s="35"/>
      <c r="LPR70" s="35"/>
      <c r="LPS70" s="35"/>
      <c r="LPT70" s="40"/>
      <c r="LPU70" s="40"/>
      <c r="LPV70" s="40"/>
      <c r="LPW70" s="40"/>
      <c r="LPX70" s="41"/>
      <c r="LPY70" s="42"/>
      <c r="LPZ70" s="35"/>
      <c r="LQA70" s="35"/>
      <c r="LQB70" s="36"/>
      <c r="LQC70" s="37"/>
      <c r="LQD70" s="35"/>
      <c r="LQE70" s="38"/>
      <c r="LQF70" s="39"/>
      <c r="LQG70" s="35"/>
      <c r="LQH70" s="35"/>
      <c r="LQI70" s="35"/>
      <c r="LQJ70" s="40"/>
      <c r="LQK70" s="40"/>
      <c r="LQL70" s="40"/>
      <c r="LQM70" s="40"/>
      <c r="LQN70" s="41"/>
      <c r="LQO70" s="42"/>
      <c r="LQP70" s="35"/>
      <c r="LQQ70" s="35"/>
      <c r="LQR70" s="36"/>
      <c r="LQS70" s="37"/>
      <c r="LQT70" s="35"/>
      <c r="LQU70" s="38"/>
      <c r="LQV70" s="39"/>
      <c r="LQW70" s="35"/>
      <c r="LQX70" s="35"/>
      <c r="LQY70" s="35"/>
      <c r="LQZ70" s="40"/>
      <c r="LRA70" s="40"/>
      <c r="LRB70" s="40"/>
      <c r="LRC70" s="40"/>
      <c r="LRD70" s="41"/>
      <c r="LRE70" s="42"/>
      <c r="LRF70" s="35"/>
      <c r="LRG70" s="35"/>
      <c r="LRH70" s="36"/>
      <c r="LRI70" s="37"/>
      <c r="LRJ70" s="35"/>
      <c r="LRK70" s="38"/>
      <c r="LRL70" s="39"/>
      <c r="LRM70" s="35"/>
      <c r="LRN70" s="35"/>
      <c r="LRO70" s="35"/>
      <c r="LRP70" s="40"/>
      <c r="LRQ70" s="40"/>
      <c r="LRR70" s="40"/>
      <c r="LRS70" s="40"/>
      <c r="LRT70" s="41"/>
      <c r="LRU70" s="42"/>
      <c r="LRV70" s="35"/>
      <c r="LRW70" s="35"/>
      <c r="LRX70" s="36"/>
      <c r="LRY70" s="37"/>
      <c r="LRZ70" s="35"/>
      <c r="LSA70" s="38"/>
      <c r="LSB70" s="39"/>
      <c r="LSC70" s="35"/>
      <c r="LSD70" s="35"/>
      <c r="LSE70" s="35"/>
      <c r="LSF70" s="40"/>
      <c r="LSG70" s="40"/>
      <c r="LSH70" s="40"/>
      <c r="LSI70" s="40"/>
      <c r="LSJ70" s="41"/>
      <c r="LSK70" s="42"/>
      <c r="LSL70" s="35"/>
      <c r="LSM70" s="35"/>
      <c r="LSN70" s="36"/>
      <c r="LSO70" s="37"/>
      <c r="LSP70" s="35"/>
      <c r="LSQ70" s="38"/>
      <c r="LSR70" s="39"/>
      <c r="LSS70" s="35"/>
      <c r="LST70" s="35"/>
      <c r="LSU70" s="35"/>
      <c r="LSV70" s="40"/>
      <c r="LSW70" s="40"/>
      <c r="LSX70" s="40"/>
      <c r="LSY70" s="40"/>
      <c r="LSZ70" s="41"/>
      <c r="LTA70" s="42"/>
      <c r="LTB70" s="35"/>
      <c r="LTC70" s="35"/>
      <c r="LTD70" s="36"/>
      <c r="LTE70" s="37"/>
      <c r="LTF70" s="35"/>
      <c r="LTG70" s="38"/>
      <c r="LTH70" s="39"/>
      <c r="LTI70" s="35"/>
      <c r="LTJ70" s="35"/>
      <c r="LTK70" s="35"/>
      <c r="LTL70" s="40"/>
      <c r="LTM70" s="40"/>
      <c r="LTN70" s="40"/>
      <c r="LTO70" s="40"/>
      <c r="LTP70" s="41"/>
      <c r="LTQ70" s="42"/>
      <c r="LTR70" s="35"/>
      <c r="LTS70" s="35"/>
      <c r="LTT70" s="36"/>
      <c r="LTU70" s="37"/>
      <c r="LTV70" s="35"/>
      <c r="LTW70" s="38"/>
      <c r="LTX70" s="39"/>
      <c r="LTY70" s="35"/>
      <c r="LTZ70" s="35"/>
      <c r="LUA70" s="35"/>
      <c r="LUB70" s="40"/>
      <c r="LUC70" s="40"/>
      <c r="LUD70" s="40"/>
      <c r="LUE70" s="40"/>
      <c r="LUF70" s="41"/>
      <c r="LUG70" s="42"/>
      <c r="LUH70" s="35"/>
      <c r="LUI70" s="35"/>
      <c r="LUJ70" s="36"/>
      <c r="LUK70" s="37"/>
      <c r="LUL70" s="35"/>
      <c r="LUM70" s="38"/>
      <c r="LUN70" s="39"/>
      <c r="LUO70" s="35"/>
      <c r="LUP70" s="35"/>
      <c r="LUQ70" s="35"/>
      <c r="LUR70" s="40"/>
      <c r="LUS70" s="40"/>
      <c r="LUT70" s="40"/>
      <c r="LUU70" s="40"/>
      <c r="LUV70" s="41"/>
      <c r="LUW70" s="42"/>
      <c r="LUX70" s="35"/>
      <c r="LUY70" s="35"/>
      <c r="LUZ70" s="36"/>
      <c r="LVA70" s="37"/>
      <c r="LVB70" s="35"/>
      <c r="LVC70" s="38"/>
      <c r="LVD70" s="39"/>
      <c r="LVE70" s="35"/>
      <c r="LVF70" s="35"/>
      <c r="LVG70" s="35"/>
      <c r="LVH70" s="40"/>
      <c r="LVI70" s="40"/>
      <c r="LVJ70" s="40"/>
      <c r="LVK70" s="40"/>
      <c r="LVL70" s="41"/>
      <c r="LVM70" s="42"/>
      <c r="LVN70" s="35"/>
      <c r="LVO70" s="35"/>
      <c r="LVP70" s="36"/>
      <c r="LVQ70" s="37"/>
      <c r="LVR70" s="35"/>
      <c r="LVS70" s="38"/>
      <c r="LVT70" s="39"/>
      <c r="LVU70" s="35"/>
      <c r="LVV70" s="35"/>
      <c r="LVW70" s="35"/>
      <c r="LVX70" s="40"/>
      <c r="LVY70" s="40"/>
      <c r="LVZ70" s="40"/>
      <c r="LWA70" s="40"/>
      <c r="LWB70" s="41"/>
      <c r="LWC70" s="42"/>
      <c r="LWD70" s="35"/>
      <c r="LWE70" s="35"/>
      <c r="LWF70" s="36"/>
      <c r="LWG70" s="37"/>
      <c r="LWH70" s="35"/>
      <c r="LWI70" s="38"/>
      <c r="LWJ70" s="39"/>
      <c r="LWK70" s="35"/>
      <c r="LWL70" s="35"/>
      <c r="LWM70" s="35"/>
      <c r="LWN70" s="40"/>
      <c r="LWO70" s="40"/>
      <c r="LWP70" s="40"/>
      <c r="LWQ70" s="40"/>
      <c r="LWR70" s="41"/>
      <c r="LWS70" s="42"/>
      <c r="LWT70" s="35"/>
      <c r="LWU70" s="35"/>
      <c r="LWV70" s="36"/>
      <c r="LWW70" s="37"/>
      <c r="LWX70" s="35"/>
      <c r="LWY70" s="38"/>
      <c r="LWZ70" s="39"/>
      <c r="LXA70" s="35"/>
      <c r="LXB70" s="35"/>
      <c r="LXC70" s="35"/>
      <c r="LXD70" s="40"/>
      <c r="LXE70" s="40"/>
      <c r="LXF70" s="40"/>
      <c r="LXG70" s="40"/>
      <c r="LXH70" s="41"/>
      <c r="LXI70" s="42"/>
      <c r="LXJ70" s="35"/>
      <c r="LXK70" s="35"/>
      <c r="LXL70" s="36"/>
      <c r="LXM70" s="37"/>
      <c r="LXN70" s="35"/>
      <c r="LXO70" s="38"/>
      <c r="LXP70" s="39"/>
      <c r="LXQ70" s="35"/>
      <c r="LXR70" s="35"/>
      <c r="LXS70" s="35"/>
      <c r="LXT70" s="40"/>
      <c r="LXU70" s="40"/>
      <c r="LXV70" s="40"/>
      <c r="LXW70" s="40"/>
      <c r="LXX70" s="41"/>
      <c r="LXY70" s="42"/>
      <c r="LXZ70" s="35"/>
      <c r="LYA70" s="35"/>
      <c r="LYB70" s="36"/>
      <c r="LYC70" s="37"/>
      <c r="LYD70" s="35"/>
      <c r="LYE70" s="38"/>
      <c r="LYF70" s="39"/>
      <c r="LYG70" s="35"/>
      <c r="LYH70" s="35"/>
      <c r="LYI70" s="35"/>
      <c r="LYJ70" s="40"/>
      <c r="LYK70" s="40"/>
      <c r="LYL70" s="40"/>
      <c r="LYM70" s="40"/>
      <c r="LYN70" s="41"/>
      <c r="LYO70" s="42"/>
      <c r="LYP70" s="35"/>
      <c r="LYQ70" s="35"/>
      <c r="LYR70" s="36"/>
      <c r="LYS70" s="37"/>
      <c r="LYT70" s="35"/>
      <c r="LYU70" s="38"/>
      <c r="LYV70" s="39"/>
      <c r="LYW70" s="35"/>
      <c r="LYX70" s="35"/>
      <c r="LYY70" s="35"/>
      <c r="LYZ70" s="40"/>
      <c r="LZA70" s="40"/>
      <c r="LZB70" s="40"/>
      <c r="LZC70" s="40"/>
      <c r="LZD70" s="41"/>
      <c r="LZE70" s="42"/>
      <c r="LZF70" s="35"/>
      <c r="LZG70" s="35"/>
      <c r="LZH70" s="36"/>
      <c r="LZI70" s="37"/>
      <c r="LZJ70" s="35"/>
      <c r="LZK70" s="38"/>
      <c r="LZL70" s="39"/>
      <c r="LZM70" s="35"/>
      <c r="LZN70" s="35"/>
      <c r="LZO70" s="35"/>
      <c r="LZP70" s="40"/>
      <c r="LZQ70" s="40"/>
      <c r="LZR70" s="40"/>
      <c r="LZS70" s="40"/>
      <c r="LZT70" s="41"/>
      <c r="LZU70" s="42"/>
      <c r="LZV70" s="35"/>
      <c r="LZW70" s="35"/>
      <c r="LZX70" s="36"/>
      <c r="LZY70" s="37"/>
      <c r="LZZ70" s="35"/>
      <c r="MAA70" s="38"/>
      <c r="MAB70" s="39"/>
      <c r="MAC70" s="35"/>
      <c r="MAD70" s="35"/>
      <c r="MAE70" s="35"/>
      <c r="MAF70" s="40"/>
      <c r="MAG70" s="40"/>
      <c r="MAH70" s="40"/>
      <c r="MAI70" s="40"/>
      <c r="MAJ70" s="41"/>
      <c r="MAK70" s="42"/>
      <c r="MAL70" s="35"/>
      <c r="MAM70" s="35"/>
      <c r="MAN70" s="36"/>
      <c r="MAO70" s="37"/>
      <c r="MAP70" s="35"/>
      <c r="MAQ70" s="38"/>
      <c r="MAR70" s="39"/>
      <c r="MAS70" s="35"/>
      <c r="MAT70" s="35"/>
      <c r="MAU70" s="35"/>
      <c r="MAV70" s="40"/>
      <c r="MAW70" s="40"/>
      <c r="MAX70" s="40"/>
      <c r="MAY70" s="40"/>
      <c r="MAZ70" s="41"/>
      <c r="MBA70" s="42"/>
      <c r="MBB70" s="35"/>
      <c r="MBC70" s="35"/>
      <c r="MBD70" s="36"/>
      <c r="MBE70" s="37"/>
      <c r="MBF70" s="35"/>
      <c r="MBG70" s="38"/>
      <c r="MBH70" s="39"/>
      <c r="MBI70" s="35"/>
      <c r="MBJ70" s="35"/>
      <c r="MBK70" s="35"/>
      <c r="MBL70" s="40"/>
      <c r="MBM70" s="40"/>
      <c r="MBN70" s="40"/>
      <c r="MBO70" s="40"/>
      <c r="MBP70" s="41"/>
      <c r="MBQ70" s="42"/>
      <c r="MBR70" s="35"/>
      <c r="MBS70" s="35"/>
      <c r="MBT70" s="36"/>
      <c r="MBU70" s="37"/>
      <c r="MBV70" s="35"/>
      <c r="MBW70" s="38"/>
      <c r="MBX70" s="39"/>
      <c r="MBY70" s="35"/>
      <c r="MBZ70" s="35"/>
      <c r="MCA70" s="35"/>
      <c r="MCB70" s="40"/>
      <c r="MCC70" s="40"/>
      <c r="MCD70" s="40"/>
      <c r="MCE70" s="40"/>
      <c r="MCF70" s="41"/>
      <c r="MCG70" s="42"/>
      <c r="MCH70" s="35"/>
      <c r="MCI70" s="35"/>
      <c r="MCJ70" s="36"/>
      <c r="MCK70" s="37"/>
      <c r="MCL70" s="35"/>
      <c r="MCM70" s="38"/>
      <c r="MCN70" s="39"/>
      <c r="MCO70" s="35"/>
      <c r="MCP70" s="35"/>
      <c r="MCQ70" s="35"/>
      <c r="MCR70" s="40"/>
      <c r="MCS70" s="40"/>
      <c r="MCT70" s="40"/>
      <c r="MCU70" s="40"/>
      <c r="MCV70" s="41"/>
      <c r="MCW70" s="42"/>
      <c r="MCX70" s="35"/>
      <c r="MCY70" s="35"/>
      <c r="MCZ70" s="36"/>
      <c r="MDA70" s="37"/>
      <c r="MDB70" s="35"/>
      <c r="MDC70" s="38"/>
      <c r="MDD70" s="39"/>
      <c r="MDE70" s="35"/>
      <c r="MDF70" s="35"/>
      <c r="MDG70" s="35"/>
      <c r="MDH70" s="40"/>
      <c r="MDI70" s="40"/>
      <c r="MDJ70" s="40"/>
      <c r="MDK70" s="40"/>
      <c r="MDL70" s="41"/>
      <c r="MDM70" s="42"/>
      <c r="MDN70" s="35"/>
      <c r="MDO70" s="35"/>
      <c r="MDP70" s="36"/>
      <c r="MDQ70" s="37"/>
      <c r="MDR70" s="35"/>
      <c r="MDS70" s="38"/>
      <c r="MDT70" s="39"/>
      <c r="MDU70" s="35"/>
      <c r="MDV70" s="35"/>
      <c r="MDW70" s="35"/>
      <c r="MDX70" s="40"/>
      <c r="MDY70" s="40"/>
      <c r="MDZ70" s="40"/>
      <c r="MEA70" s="40"/>
      <c r="MEB70" s="41"/>
      <c r="MEC70" s="42"/>
      <c r="MED70" s="35"/>
      <c r="MEE70" s="35"/>
      <c r="MEF70" s="36"/>
      <c r="MEG70" s="37"/>
      <c r="MEH70" s="35"/>
      <c r="MEI70" s="38"/>
      <c r="MEJ70" s="39"/>
      <c r="MEK70" s="35"/>
      <c r="MEL70" s="35"/>
      <c r="MEM70" s="35"/>
      <c r="MEN70" s="40"/>
      <c r="MEO70" s="40"/>
      <c r="MEP70" s="40"/>
      <c r="MEQ70" s="40"/>
      <c r="MER70" s="41"/>
      <c r="MES70" s="42"/>
      <c r="MET70" s="35"/>
      <c r="MEU70" s="35"/>
      <c r="MEV70" s="36"/>
      <c r="MEW70" s="37"/>
      <c r="MEX70" s="35"/>
      <c r="MEY70" s="38"/>
      <c r="MEZ70" s="39"/>
      <c r="MFA70" s="35"/>
      <c r="MFB70" s="35"/>
      <c r="MFC70" s="35"/>
      <c r="MFD70" s="40"/>
      <c r="MFE70" s="40"/>
      <c r="MFF70" s="40"/>
      <c r="MFG70" s="40"/>
      <c r="MFH70" s="41"/>
      <c r="MFI70" s="42"/>
      <c r="MFJ70" s="35"/>
      <c r="MFK70" s="35"/>
      <c r="MFL70" s="36"/>
      <c r="MFM70" s="37"/>
      <c r="MFN70" s="35"/>
      <c r="MFO70" s="38"/>
      <c r="MFP70" s="39"/>
      <c r="MFQ70" s="35"/>
      <c r="MFR70" s="35"/>
      <c r="MFS70" s="35"/>
      <c r="MFT70" s="40"/>
      <c r="MFU70" s="40"/>
      <c r="MFV70" s="40"/>
      <c r="MFW70" s="40"/>
      <c r="MFX70" s="41"/>
      <c r="MFY70" s="42"/>
      <c r="MFZ70" s="35"/>
      <c r="MGA70" s="35"/>
      <c r="MGB70" s="36"/>
      <c r="MGC70" s="37"/>
      <c r="MGD70" s="35"/>
      <c r="MGE70" s="38"/>
      <c r="MGF70" s="39"/>
      <c r="MGG70" s="35"/>
      <c r="MGH70" s="35"/>
      <c r="MGI70" s="35"/>
      <c r="MGJ70" s="40"/>
      <c r="MGK70" s="40"/>
      <c r="MGL70" s="40"/>
      <c r="MGM70" s="40"/>
      <c r="MGN70" s="41"/>
      <c r="MGO70" s="42"/>
      <c r="MGP70" s="35"/>
      <c r="MGQ70" s="35"/>
      <c r="MGR70" s="36"/>
      <c r="MGS70" s="37"/>
      <c r="MGT70" s="35"/>
      <c r="MGU70" s="38"/>
      <c r="MGV70" s="39"/>
      <c r="MGW70" s="35"/>
      <c r="MGX70" s="35"/>
      <c r="MGY70" s="35"/>
      <c r="MGZ70" s="40"/>
      <c r="MHA70" s="40"/>
      <c r="MHB70" s="40"/>
      <c r="MHC70" s="40"/>
      <c r="MHD70" s="41"/>
      <c r="MHE70" s="42"/>
      <c r="MHF70" s="35"/>
      <c r="MHG70" s="35"/>
      <c r="MHH70" s="36"/>
      <c r="MHI70" s="37"/>
      <c r="MHJ70" s="35"/>
      <c r="MHK70" s="38"/>
      <c r="MHL70" s="39"/>
      <c r="MHM70" s="35"/>
      <c r="MHN70" s="35"/>
      <c r="MHO70" s="35"/>
      <c r="MHP70" s="40"/>
      <c r="MHQ70" s="40"/>
      <c r="MHR70" s="40"/>
      <c r="MHS70" s="40"/>
      <c r="MHT70" s="41"/>
      <c r="MHU70" s="42"/>
      <c r="MHV70" s="35"/>
      <c r="MHW70" s="35"/>
      <c r="MHX70" s="36"/>
      <c r="MHY70" s="37"/>
      <c r="MHZ70" s="35"/>
      <c r="MIA70" s="38"/>
      <c r="MIB70" s="39"/>
      <c r="MIC70" s="35"/>
      <c r="MID70" s="35"/>
      <c r="MIE70" s="35"/>
      <c r="MIF70" s="40"/>
      <c r="MIG70" s="40"/>
      <c r="MIH70" s="40"/>
      <c r="MII70" s="40"/>
      <c r="MIJ70" s="41"/>
      <c r="MIK70" s="42"/>
      <c r="MIL70" s="35"/>
      <c r="MIM70" s="35"/>
      <c r="MIN70" s="36"/>
      <c r="MIO70" s="37"/>
      <c r="MIP70" s="35"/>
      <c r="MIQ70" s="38"/>
      <c r="MIR70" s="39"/>
      <c r="MIS70" s="35"/>
      <c r="MIT70" s="35"/>
      <c r="MIU70" s="35"/>
      <c r="MIV70" s="40"/>
      <c r="MIW70" s="40"/>
      <c r="MIX70" s="40"/>
      <c r="MIY70" s="40"/>
      <c r="MIZ70" s="41"/>
      <c r="MJA70" s="42"/>
      <c r="MJB70" s="35"/>
      <c r="MJC70" s="35"/>
      <c r="MJD70" s="36"/>
      <c r="MJE70" s="37"/>
      <c r="MJF70" s="35"/>
      <c r="MJG70" s="38"/>
      <c r="MJH70" s="39"/>
      <c r="MJI70" s="35"/>
      <c r="MJJ70" s="35"/>
      <c r="MJK70" s="35"/>
      <c r="MJL70" s="40"/>
      <c r="MJM70" s="40"/>
      <c r="MJN70" s="40"/>
      <c r="MJO70" s="40"/>
      <c r="MJP70" s="41"/>
      <c r="MJQ70" s="42"/>
      <c r="MJR70" s="35"/>
      <c r="MJS70" s="35"/>
      <c r="MJT70" s="36"/>
      <c r="MJU70" s="37"/>
      <c r="MJV70" s="35"/>
      <c r="MJW70" s="38"/>
      <c r="MJX70" s="39"/>
      <c r="MJY70" s="35"/>
      <c r="MJZ70" s="35"/>
      <c r="MKA70" s="35"/>
      <c r="MKB70" s="40"/>
      <c r="MKC70" s="40"/>
      <c r="MKD70" s="40"/>
      <c r="MKE70" s="40"/>
      <c r="MKF70" s="41"/>
      <c r="MKG70" s="42"/>
      <c r="MKH70" s="35"/>
      <c r="MKI70" s="35"/>
      <c r="MKJ70" s="36"/>
      <c r="MKK70" s="37"/>
      <c r="MKL70" s="35"/>
      <c r="MKM70" s="38"/>
      <c r="MKN70" s="39"/>
      <c r="MKO70" s="35"/>
      <c r="MKP70" s="35"/>
      <c r="MKQ70" s="35"/>
      <c r="MKR70" s="40"/>
      <c r="MKS70" s="40"/>
      <c r="MKT70" s="40"/>
      <c r="MKU70" s="40"/>
      <c r="MKV70" s="41"/>
      <c r="MKW70" s="42"/>
      <c r="MKX70" s="35"/>
      <c r="MKY70" s="35"/>
      <c r="MKZ70" s="36"/>
      <c r="MLA70" s="37"/>
      <c r="MLB70" s="35"/>
      <c r="MLC70" s="38"/>
      <c r="MLD70" s="39"/>
      <c r="MLE70" s="35"/>
      <c r="MLF70" s="35"/>
      <c r="MLG70" s="35"/>
      <c r="MLH70" s="40"/>
      <c r="MLI70" s="40"/>
      <c r="MLJ70" s="40"/>
      <c r="MLK70" s="40"/>
      <c r="MLL70" s="41"/>
      <c r="MLM70" s="42"/>
      <c r="MLN70" s="35"/>
      <c r="MLO70" s="35"/>
      <c r="MLP70" s="36"/>
      <c r="MLQ70" s="37"/>
      <c r="MLR70" s="35"/>
      <c r="MLS70" s="38"/>
      <c r="MLT70" s="39"/>
      <c r="MLU70" s="35"/>
      <c r="MLV70" s="35"/>
      <c r="MLW70" s="35"/>
      <c r="MLX70" s="40"/>
      <c r="MLY70" s="40"/>
      <c r="MLZ70" s="40"/>
      <c r="MMA70" s="40"/>
      <c r="MMB70" s="41"/>
      <c r="MMC70" s="42"/>
      <c r="MMD70" s="35"/>
      <c r="MME70" s="35"/>
      <c r="MMF70" s="36"/>
      <c r="MMG70" s="37"/>
      <c r="MMH70" s="35"/>
      <c r="MMI70" s="38"/>
      <c r="MMJ70" s="39"/>
      <c r="MMK70" s="35"/>
      <c r="MML70" s="35"/>
      <c r="MMM70" s="35"/>
      <c r="MMN70" s="40"/>
      <c r="MMO70" s="40"/>
      <c r="MMP70" s="40"/>
      <c r="MMQ70" s="40"/>
      <c r="MMR70" s="41"/>
      <c r="MMS70" s="42"/>
      <c r="MMT70" s="35"/>
      <c r="MMU70" s="35"/>
      <c r="MMV70" s="36"/>
      <c r="MMW70" s="37"/>
      <c r="MMX70" s="35"/>
      <c r="MMY70" s="38"/>
      <c r="MMZ70" s="39"/>
      <c r="MNA70" s="35"/>
      <c r="MNB70" s="35"/>
      <c r="MNC70" s="35"/>
      <c r="MND70" s="40"/>
      <c r="MNE70" s="40"/>
      <c r="MNF70" s="40"/>
      <c r="MNG70" s="40"/>
      <c r="MNH70" s="41"/>
      <c r="MNI70" s="42"/>
      <c r="MNJ70" s="35"/>
      <c r="MNK70" s="35"/>
      <c r="MNL70" s="36"/>
      <c r="MNM70" s="37"/>
      <c r="MNN70" s="35"/>
      <c r="MNO70" s="38"/>
      <c r="MNP70" s="39"/>
      <c r="MNQ70" s="35"/>
      <c r="MNR70" s="35"/>
      <c r="MNS70" s="35"/>
      <c r="MNT70" s="40"/>
      <c r="MNU70" s="40"/>
      <c r="MNV70" s="40"/>
      <c r="MNW70" s="40"/>
      <c r="MNX70" s="41"/>
      <c r="MNY70" s="42"/>
      <c r="MNZ70" s="35"/>
      <c r="MOA70" s="35"/>
      <c r="MOB70" s="36"/>
      <c r="MOC70" s="37"/>
      <c r="MOD70" s="35"/>
      <c r="MOE70" s="38"/>
      <c r="MOF70" s="39"/>
      <c r="MOG70" s="35"/>
      <c r="MOH70" s="35"/>
      <c r="MOI70" s="35"/>
      <c r="MOJ70" s="40"/>
      <c r="MOK70" s="40"/>
      <c r="MOL70" s="40"/>
      <c r="MOM70" s="40"/>
      <c r="MON70" s="41"/>
      <c r="MOO70" s="42"/>
      <c r="MOP70" s="35"/>
      <c r="MOQ70" s="35"/>
      <c r="MOR70" s="36"/>
      <c r="MOS70" s="37"/>
      <c r="MOT70" s="35"/>
      <c r="MOU70" s="38"/>
      <c r="MOV70" s="39"/>
      <c r="MOW70" s="35"/>
      <c r="MOX70" s="35"/>
      <c r="MOY70" s="35"/>
      <c r="MOZ70" s="40"/>
      <c r="MPA70" s="40"/>
      <c r="MPB70" s="40"/>
      <c r="MPC70" s="40"/>
      <c r="MPD70" s="41"/>
      <c r="MPE70" s="42"/>
      <c r="MPF70" s="35"/>
      <c r="MPG70" s="35"/>
      <c r="MPH70" s="36"/>
      <c r="MPI70" s="37"/>
      <c r="MPJ70" s="35"/>
      <c r="MPK70" s="38"/>
      <c r="MPL70" s="39"/>
      <c r="MPM70" s="35"/>
      <c r="MPN70" s="35"/>
      <c r="MPO70" s="35"/>
      <c r="MPP70" s="40"/>
      <c r="MPQ70" s="40"/>
      <c r="MPR70" s="40"/>
      <c r="MPS70" s="40"/>
      <c r="MPT70" s="41"/>
      <c r="MPU70" s="42"/>
      <c r="MPV70" s="35"/>
      <c r="MPW70" s="35"/>
      <c r="MPX70" s="36"/>
      <c r="MPY70" s="37"/>
      <c r="MPZ70" s="35"/>
      <c r="MQA70" s="38"/>
      <c r="MQB70" s="39"/>
      <c r="MQC70" s="35"/>
      <c r="MQD70" s="35"/>
      <c r="MQE70" s="35"/>
      <c r="MQF70" s="40"/>
      <c r="MQG70" s="40"/>
      <c r="MQH70" s="40"/>
      <c r="MQI70" s="40"/>
      <c r="MQJ70" s="41"/>
      <c r="MQK70" s="42"/>
      <c r="MQL70" s="35"/>
      <c r="MQM70" s="35"/>
      <c r="MQN70" s="36"/>
      <c r="MQO70" s="37"/>
      <c r="MQP70" s="35"/>
      <c r="MQQ70" s="38"/>
      <c r="MQR70" s="39"/>
      <c r="MQS70" s="35"/>
      <c r="MQT70" s="35"/>
      <c r="MQU70" s="35"/>
      <c r="MQV70" s="40"/>
      <c r="MQW70" s="40"/>
      <c r="MQX70" s="40"/>
      <c r="MQY70" s="40"/>
      <c r="MQZ70" s="41"/>
      <c r="MRA70" s="42"/>
      <c r="MRB70" s="35"/>
      <c r="MRC70" s="35"/>
      <c r="MRD70" s="36"/>
      <c r="MRE70" s="37"/>
      <c r="MRF70" s="35"/>
      <c r="MRG70" s="38"/>
      <c r="MRH70" s="39"/>
      <c r="MRI70" s="35"/>
      <c r="MRJ70" s="35"/>
      <c r="MRK70" s="35"/>
      <c r="MRL70" s="40"/>
      <c r="MRM70" s="40"/>
      <c r="MRN70" s="40"/>
      <c r="MRO70" s="40"/>
      <c r="MRP70" s="41"/>
      <c r="MRQ70" s="42"/>
      <c r="MRR70" s="35"/>
      <c r="MRS70" s="35"/>
      <c r="MRT70" s="36"/>
      <c r="MRU70" s="37"/>
      <c r="MRV70" s="35"/>
      <c r="MRW70" s="38"/>
      <c r="MRX70" s="39"/>
      <c r="MRY70" s="35"/>
      <c r="MRZ70" s="35"/>
      <c r="MSA70" s="35"/>
      <c r="MSB70" s="40"/>
      <c r="MSC70" s="40"/>
      <c r="MSD70" s="40"/>
      <c r="MSE70" s="40"/>
      <c r="MSF70" s="41"/>
      <c r="MSG70" s="42"/>
      <c r="MSH70" s="35"/>
      <c r="MSI70" s="35"/>
      <c r="MSJ70" s="36"/>
      <c r="MSK70" s="37"/>
      <c r="MSL70" s="35"/>
      <c r="MSM70" s="38"/>
      <c r="MSN70" s="39"/>
      <c r="MSO70" s="35"/>
      <c r="MSP70" s="35"/>
      <c r="MSQ70" s="35"/>
      <c r="MSR70" s="40"/>
      <c r="MSS70" s="40"/>
      <c r="MST70" s="40"/>
      <c r="MSU70" s="40"/>
      <c r="MSV70" s="41"/>
      <c r="MSW70" s="42"/>
      <c r="MSX70" s="35"/>
      <c r="MSY70" s="35"/>
      <c r="MSZ70" s="36"/>
      <c r="MTA70" s="37"/>
      <c r="MTB70" s="35"/>
      <c r="MTC70" s="38"/>
      <c r="MTD70" s="39"/>
      <c r="MTE70" s="35"/>
      <c r="MTF70" s="35"/>
      <c r="MTG70" s="35"/>
      <c r="MTH70" s="40"/>
      <c r="MTI70" s="40"/>
      <c r="MTJ70" s="40"/>
      <c r="MTK70" s="40"/>
      <c r="MTL70" s="41"/>
      <c r="MTM70" s="42"/>
      <c r="MTN70" s="35"/>
      <c r="MTO70" s="35"/>
      <c r="MTP70" s="36"/>
      <c r="MTQ70" s="37"/>
      <c r="MTR70" s="35"/>
      <c r="MTS70" s="38"/>
      <c r="MTT70" s="39"/>
      <c r="MTU70" s="35"/>
      <c r="MTV70" s="35"/>
      <c r="MTW70" s="35"/>
      <c r="MTX70" s="40"/>
      <c r="MTY70" s="40"/>
      <c r="MTZ70" s="40"/>
      <c r="MUA70" s="40"/>
      <c r="MUB70" s="41"/>
      <c r="MUC70" s="42"/>
      <c r="MUD70" s="35"/>
      <c r="MUE70" s="35"/>
      <c r="MUF70" s="36"/>
      <c r="MUG70" s="37"/>
      <c r="MUH70" s="35"/>
      <c r="MUI70" s="38"/>
      <c r="MUJ70" s="39"/>
      <c r="MUK70" s="35"/>
      <c r="MUL70" s="35"/>
      <c r="MUM70" s="35"/>
      <c r="MUN70" s="40"/>
      <c r="MUO70" s="40"/>
      <c r="MUP70" s="40"/>
      <c r="MUQ70" s="40"/>
      <c r="MUR70" s="41"/>
      <c r="MUS70" s="42"/>
      <c r="MUT70" s="35"/>
      <c r="MUU70" s="35"/>
      <c r="MUV70" s="36"/>
      <c r="MUW70" s="37"/>
      <c r="MUX70" s="35"/>
      <c r="MUY70" s="38"/>
      <c r="MUZ70" s="39"/>
      <c r="MVA70" s="35"/>
      <c r="MVB70" s="35"/>
      <c r="MVC70" s="35"/>
      <c r="MVD70" s="40"/>
      <c r="MVE70" s="40"/>
      <c r="MVF70" s="40"/>
      <c r="MVG70" s="40"/>
      <c r="MVH70" s="41"/>
      <c r="MVI70" s="42"/>
      <c r="MVJ70" s="35"/>
      <c r="MVK70" s="35"/>
      <c r="MVL70" s="36"/>
      <c r="MVM70" s="37"/>
      <c r="MVN70" s="35"/>
      <c r="MVO70" s="38"/>
      <c r="MVP70" s="39"/>
      <c r="MVQ70" s="35"/>
      <c r="MVR70" s="35"/>
      <c r="MVS70" s="35"/>
      <c r="MVT70" s="40"/>
      <c r="MVU70" s="40"/>
      <c r="MVV70" s="40"/>
      <c r="MVW70" s="40"/>
      <c r="MVX70" s="41"/>
      <c r="MVY70" s="42"/>
      <c r="MVZ70" s="35"/>
      <c r="MWA70" s="35"/>
      <c r="MWB70" s="36"/>
      <c r="MWC70" s="37"/>
      <c r="MWD70" s="35"/>
      <c r="MWE70" s="38"/>
      <c r="MWF70" s="39"/>
      <c r="MWG70" s="35"/>
      <c r="MWH70" s="35"/>
      <c r="MWI70" s="35"/>
      <c r="MWJ70" s="40"/>
      <c r="MWK70" s="40"/>
      <c r="MWL70" s="40"/>
      <c r="MWM70" s="40"/>
      <c r="MWN70" s="41"/>
      <c r="MWO70" s="42"/>
      <c r="MWP70" s="35"/>
      <c r="MWQ70" s="35"/>
      <c r="MWR70" s="36"/>
      <c r="MWS70" s="37"/>
      <c r="MWT70" s="35"/>
      <c r="MWU70" s="38"/>
      <c r="MWV70" s="39"/>
      <c r="MWW70" s="35"/>
      <c r="MWX70" s="35"/>
      <c r="MWY70" s="35"/>
      <c r="MWZ70" s="40"/>
      <c r="MXA70" s="40"/>
      <c r="MXB70" s="40"/>
      <c r="MXC70" s="40"/>
      <c r="MXD70" s="41"/>
      <c r="MXE70" s="42"/>
      <c r="MXF70" s="35"/>
      <c r="MXG70" s="35"/>
      <c r="MXH70" s="36"/>
      <c r="MXI70" s="37"/>
      <c r="MXJ70" s="35"/>
      <c r="MXK70" s="38"/>
      <c r="MXL70" s="39"/>
      <c r="MXM70" s="35"/>
      <c r="MXN70" s="35"/>
      <c r="MXO70" s="35"/>
      <c r="MXP70" s="40"/>
      <c r="MXQ70" s="40"/>
      <c r="MXR70" s="40"/>
      <c r="MXS70" s="40"/>
      <c r="MXT70" s="41"/>
      <c r="MXU70" s="42"/>
      <c r="MXV70" s="35"/>
      <c r="MXW70" s="35"/>
      <c r="MXX70" s="36"/>
      <c r="MXY70" s="37"/>
      <c r="MXZ70" s="35"/>
      <c r="MYA70" s="38"/>
      <c r="MYB70" s="39"/>
      <c r="MYC70" s="35"/>
      <c r="MYD70" s="35"/>
      <c r="MYE70" s="35"/>
      <c r="MYF70" s="40"/>
      <c r="MYG70" s="40"/>
      <c r="MYH70" s="40"/>
      <c r="MYI70" s="40"/>
      <c r="MYJ70" s="41"/>
      <c r="MYK70" s="42"/>
      <c r="MYL70" s="35"/>
      <c r="MYM70" s="35"/>
      <c r="MYN70" s="36"/>
      <c r="MYO70" s="37"/>
      <c r="MYP70" s="35"/>
      <c r="MYQ70" s="38"/>
      <c r="MYR70" s="39"/>
      <c r="MYS70" s="35"/>
      <c r="MYT70" s="35"/>
      <c r="MYU70" s="35"/>
      <c r="MYV70" s="40"/>
      <c r="MYW70" s="40"/>
      <c r="MYX70" s="40"/>
      <c r="MYY70" s="40"/>
      <c r="MYZ70" s="41"/>
      <c r="MZA70" s="42"/>
      <c r="MZB70" s="35"/>
      <c r="MZC70" s="35"/>
      <c r="MZD70" s="36"/>
      <c r="MZE70" s="37"/>
      <c r="MZF70" s="35"/>
      <c r="MZG70" s="38"/>
      <c r="MZH70" s="39"/>
      <c r="MZI70" s="35"/>
      <c r="MZJ70" s="35"/>
      <c r="MZK70" s="35"/>
      <c r="MZL70" s="40"/>
      <c r="MZM70" s="40"/>
      <c r="MZN70" s="40"/>
      <c r="MZO70" s="40"/>
      <c r="MZP70" s="41"/>
      <c r="MZQ70" s="42"/>
      <c r="MZR70" s="35"/>
      <c r="MZS70" s="35"/>
      <c r="MZT70" s="36"/>
      <c r="MZU70" s="37"/>
      <c r="MZV70" s="35"/>
      <c r="MZW70" s="38"/>
      <c r="MZX70" s="39"/>
      <c r="MZY70" s="35"/>
      <c r="MZZ70" s="35"/>
      <c r="NAA70" s="35"/>
      <c r="NAB70" s="40"/>
      <c r="NAC70" s="40"/>
      <c r="NAD70" s="40"/>
      <c r="NAE70" s="40"/>
      <c r="NAF70" s="41"/>
      <c r="NAG70" s="42"/>
      <c r="NAH70" s="35"/>
      <c r="NAI70" s="35"/>
      <c r="NAJ70" s="36"/>
      <c r="NAK70" s="37"/>
      <c r="NAL70" s="35"/>
      <c r="NAM70" s="38"/>
      <c r="NAN70" s="39"/>
      <c r="NAO70" s="35"/>
      <c r="NAP70" s="35"/>
      <c r="NAQ70" s="35"/>
      <c r="NAR70" s="40"/>
      <c r="NAS70" s="40"/>
      <c r="NAT70" s="40"/>
      <c r="NAU70" s="40"/>
      <c r="NAV70" s="41"/>
      <c r="NAW70" s="42"/>
      <c r="NAX70" s="35"/>
      <c r="NAY70" s="35"/>
      <c r="NAZ70" s="36"/>
      <c r="NBA70" s="37"/>
      <c r="NBB70" s="35"/>
      <c r="NBC70" s="38"/>
      <c r="NBD70" s="39"/>
      <c r="NBE70" s="35"/>
      <c r="NBF70" s="35"/>
      <c r="NBG70" s="35"/>
      <c r="NBH70" s="40"/>
      <c r="NBI70" s="40"/>
      <c r="NBJ70" s="40"/>
      <c r="NBK70" s="40"/>
      <c r="NBL70" s="41"/>
      <c r="NBM70" s="42"/>
      <c r="NBN70" s="35"/>
      <c r="NBO70" s="35"/>
      <c r="NBP70" s="36"/>
      <c r="NBQ70" s="37"/>
      <c r="NBR70" s="35"/>
      <c r="NBS70" s="38"/>
      <c r="NBT70" s="39"/>
      <c r="NBU70" s="35"/>
      <c r="NBV70" s="35"/>
      <c r="NBW70" s="35"/>
      <c r="NBX70" s="40"/>
      <c r="NBY70" s="40"/>
      <c r="NBZ70" s="40"/>
      <c r="NCA70" s="40"/>
      <c r="NCB70" s="41"/>
      <c r="NCC70" s="42"/>
      <c r="NCD70" s="35"/>
      <c r="NCE70" s="35"/>
      <c r="NCF70" s="36"/>
      <c r="NCG70" s="37"/>
      <c r="NCH70" s="35"/>
      <c r="NCI70" s="38"/>
      <c r="NCJ70" s="39"/>
      <c r="NCK70" s="35"/>
      <c r="NCL70" s="35"/>
      <c r="NCM70" s="35"/>
      <c r="NCN70" s="40"/>
      <c r="NCO70" s="40"/>
      <c r="NCP70" s="40"/>
      <c r="NCQ70" s="40"/>
      <c r="NCR70" s="41"/>
      <c r="NCS70" s="42"/>
      <c r="NCT70" s="35"/>
      <c r="NCU70" s="35"/>
      <c r="NCV70" s="36"/>
      <c r="NCW70" s="37"/>
      <c r="NCX70" s="35"/>
      <c r="NCY70" s="38"/>
      <c r="NCZ70" s="39"/>
      <c r="NDA70" s="35"/>
      <c r="NDB70" s="35"/>
      <c r="NDC70" s="35"/>
      <c r="NDD70" s="40"/>
      <c r="NDE70" s="40"/>
      <c r="NDF70" s="40"/>
      <c r="NDG70" s="40"/>
      <c r="NDH70" s="41"/>
      <c r="NDI70" s="42"/>
      <c r="NDJ70" s="35"/>
      <c r="NDK70" s="35"/>
      <c r="NDL70" s="36"/>
      <c r="NDM70" s="37"/>
      <c r="NDN70" s="35"/>
      <c r="NDO70" s="38"/>
      <c r="NDP70" s="39"/>
      <c r="NDQ70" s="35"/>
      <c r="NDR70" s="35"/>
      <c r="NDS70" s="35"/>
      <c r="NDT70" s="40"/>
      <c r="NDU70" s="40"/>
      <c r="NDV70" s="40"/>
      <c r="NDW70" s="40"/>
      <c r="NDX70" s="41"/>
      <c r="NDY70" s="42"/>
      <c r="NDZ70" s="35"/>
      <c r="NEA70" s="35"/>
      <c r="NEB70" s="36"/>
      <c r="NEC70" s="37"/>
      <c r="NED70" s="35"/>
      <c r="NEE70" s="38"/>
      <c r="NEF70" s="39"/>
      <c r="NEG70" s="35"/>
      <c r="NEH70" s="35"/>
      <c r="NEI70" s="35"/>
      <c r="NEJ70" s="40"/>
      <c r="NEK70" s="40"/>
      <c r="NEL70" s="40"/>
      <c r="NEM70" s="40"/>
      <c r="NEN70" s="41"/>
      <c r="NEO70" s="42"/>
      <c r="NEP70" s="35"/>
      <c r="NEQ70" s="35"/>
      <c r="NER70" s="36"/>
      <c r="NES70" s="37"/>
      <c r="NET70" s="35"/>
      <c r="NEU70" s="38"/>
      <c r="NEV70" s="39"/>
      <c r="NEW70" s="35"/>
      <c r="NEX70" s="35"/>
      <c r="NEY70" s="35"/>
      <c r="NEZ70" s="40"/>
      <c r="NFA70" s="40"/>
      <c r="NFB70" s="40"/>
      <c r="NFC70" s="40"/>
      <c r="NFD70" s="41"/>
      <c r="NFE70" s="42"/>
      <c r="NFF70" s="35"/>
      <c r="NFG70" s="35"/>
      <c r="NFH70" s="36"/>
      <c r="NFI70" s="37"/>
      <c r="NFJ70" s="35"/>
      <c r="NFK70" s="38"/>
      <c r="NFL70" s="39"/>
      <c r="NFM70" s="35"/>
      <c r="NFN70" s="35"/>
      <c r="NFO70" s="35"/>
      <c r="NFP70" s="40"/>
      <c r="NFQ70" s="40"/>
      <c r="NFR70" s="40"/>
      <c r="NFS70" s="40"/>
      <c r="NFT70" s="41"/>
      <c r="NFU70" s="42"/>
      <c r="NFV70" s="35"/>
      <c r="NFW70" s="35"/>
      <c r="NFX70" s="36"/>
      <c r="NFY70" s="37"/>
      <c r="NFZ70" s="35"/>
      <c r="NGA70" s="38"/>
      <c r="NGB70" s="39"/>
      <c r="NGC70" s="35"/>
      <c r="NGD70" s="35"/>
      <c r="NGE70" s="35"/>
      <c r="NGF70" s="40"/>
      <c r="NGG70" s="40"/>
      <c r="NGH70" s="40"/>
      <c r="NGI70" s="40"/>
      <c r="NGJ70" s="41"/>
      <c r="NGK70" s="42"/>
      <c r="NGL70" s="35"/>
      <c r="NGM70" s="35"/>
      <c r="NGN70" s="36"/>
      <c r="NGO70" s="37"/>
      <c r="NGP70" s="35"/>
      <c r="NGQ70" s="38"/>
      <c r="NGR70" s="39"/>
      <c r="NGS70" s="35"/>
      <c r="NGT70" s="35"/>
      <c r="NGU70" s="35"/>
      <c r="NGV70" s="40"/>
      <c r="NGW70" s="40"/>
      <c r="NGX70" s="40"/>
      <c r="NGY70" s="40"/>
      <c r="NGZ70" s="41"/>
      <c r="NHA70" s="42"/>
      <c r="NHB70" s="35"/>
      <c r="NHC70" s="35"/>
      <c r="NHD70" s="36"/>
      <c r="NHE70" s="37"/>
      <c r="NHF70" s="35"/>
      <c r="NHG70" s="38"/>
      <c r="NHH70" s="39"/>
      <c r="NHI70" s="35"/>
      <c r="NHJ70" s="35"/>
      <c r="NHK70" s="35"/>
      <c r="NHL70" s="40"/>
      <c r="NHM70" s="40"/>
      <c r="NHN70" s="40"/>
      <c r="NHO70" s="40"/>
      <c r="NHP70" s="41"/>
      <c r="NHQ70" s="42"/>
      <c r="NHR70" s="35"/>
      <c r="NHS70" s="35"/>
      <c r="NHT70" s="36"/>
      <c r="NHU70" s="37"/>
      <c r="NHV70" s="35"/>
      <c r="NHW70" s="38"/>
      <c r="NHX70" s="39"/>
      <c r="NHY70" s="35"/>
      <c r="NHZ70" s="35"/>
      <c r="NIA70" s="35"/>
      <c r="NIB70" s="40"/>
      <c r="NIC70" s="40"/>
      <c r="NID70" s="40"/>
      <c r="NIE70" s="40"/>
      <c r="NIF70" s="41"/>
      <c r="NIG70" s="42"/>
      <c r="NIH70" s="35"/>
      <c r="NII70" s="35"/>
      <c r="NIJ70" s="36"/>
      <c r="NIK70" s="37"/>
      <c r="NIL70" s="35"/>
      <c r="NIM70" s="38"/>
      <c r="NIN70" s="39"/>
      <c r="NIO70" s="35"/>
      <c r="NIP70" s="35"/>
      <c r="NIQ70" s="35"/>
      <c r="NIR70" s="40"/>
      <c r="NIS70" s="40"/>
      <c r="NIT70" s="40"/>
      <c r="NIU70" s="40"/>
      <c r="NIV70" s="41"/>
      <c r="NIW70" s="42"/>
      <c r="NIX70" s="35"/>
      <c r="NIY70" s="35"/>
      <c r="NIZ70" s="36"/>
      <c r="NJA70" s="37"/>
      <c r="NJB70" s="35"/>
      <c r="NJC70" s="38"/>
      <c r="NJD70" s="39"/>
      <c r="NJE70" s="35"/>
      <c r="NJF70" s="35"/>
      <c r="NJG70" s="35"/>
      <c r="NJH70" s="40"/>
      <c r="NJI70" s="40"/>
      <c r="NJJ70" s="40"/>
      <c r="NJK70" s="40"/>
      <c r="NJL70" s="41"/>
      <c r="NJM70" s="42"/>
      <c r="NJN70" s="35"/>
      <c r="NJO70" s="35"/>
      <c r="NJP70" s="36"/>
      <c r="NJQ70" s="37"/>
      <c r="NJR70" s="35"/>
      <c r="NJS70" s="38"/>
      <c r="NJT70" s="39"/>
      <c r="NJU70" s="35"/>
      <c r="NJV70" s="35"/>
      <c r="NJW70" s="35"/>
      <c r="NJX70" s="40"/>
      <c r="NJY70" s="40"/>
      <c r="NJZ70" s="40"/>
      <c r="NKA70" s="40"/>
      <c r="NKB70" s="41"/>
      <c r="NKC70" s="42"/>
      <c r="NKD70" s="35"/>
      <c r="NKE70" s="35"/>
      <c r="NKF70" s="36"/>
      <c r="NKG70" s="37"/>
      <c r="NKH70" s="35"/>
      <c r="NKI70" s="38"/>
      <c r="NKJ70" s="39"/>
      <c r="NKK70" s="35"/>
      <c r="NKL70" s="35"/>
      <c r="NKM70" s="35"/>
      <c r="NKN70" s="40"/>
      <c r="NKO70" s="40"/>
      <c r="NKP70" s="40"/>
      <c r="NKQ70" s="40"/>
      <c r="NKR70" s="41"/>
      <c r="NKS70" s="42"/>
      <c r="NKT70" s="35"/>
      <c r="NKU70" s="35"/>
      <c r="NKV70" s="36"/>
      <c r="NKW70" s="37"/>
      <c r="NKX70" s="35"/>
      <c r="NKY70" s="38"/>
      <c r="NKZ70" s="39"/>
      <c r="NLA70" s="35"/>
      <c r="NLB70" s="35"/>
      <c r="NLC70" s="35"/>
      <c r="NLD70" s="40"/>
      <c r="NLE70" s="40"/>
      <c r="NLF70" s="40"/>
      <c r="NLG70" s="40"/>
      <c r="NLH70" s="41"/>
      <c r="NLI70" s="42"/>
      <c r="NLJ70" s="35"/>
      <c r="NLK70" s="35"/>
      <c r="NLL70" s="36"/>
      <c r="NLM70" s="37"/>
      <c r="NLN70" s="35"/>
      <c r="NLO70" s="38"/>
      <c r="NLP70" s="39"/>
      <c r="NLQ70" s="35"/>
      <c r="NLR70" s="35"/>
      <c r="NLS70" s="35"/>
      <c r="NLT70" s="40"/>
      <c r="NLU70" s="40"/>
      <c r="NLV70" s="40"/>
      <c r="NLW70" s="40"/>
      <c r="NLX70" s="41"/>
      <c r="NLY70" s="42"/>
      <c r="NLZ70" s="35"/>
      <c r="NMA70" s="35"/>
      <c r="NMB70" s="36"/>
      <c r="NMC70" s="37"/>
      <c r="NMD70" s="35"/>
      <c r="NME70" s="38"/>
      <c r="NMF70" s="39"/>
      <c r="NMG70" s="35"/>
      <c r="NMH70" s="35"/>
      <c r="NMI70" s="35"/>
      <c r="NMJ70" s="40"/>
      <c r="NMK70" s="40"/>
      <c r="NML70" s="40"/>
      <c r="NMM70" s="40"/>
      <c r="NMN70" s="41"/>
      <c r="NMO70" s="42"/>
      <c r="NMP70" s="35"/>
      <c r="NMQ70" s="35"/>
      <c r="NMR70" s="36"/>
      <c r="NMS70" s="37"/>
      <c r="NMT70" s="35"/>
      <c r="NMU70" s="38"/>
      <c r="NMV70" s="39"/>
      <c r="NMW70" s="35"/>
      <c r="NMX70" s="35"/>
      <c r="NMY70" s="35"/>
      <c r="NMZ70" s="40"/>
      <c r="NNA70" s="40"/>
      <c r="NNB70" s="40"/>
      <c r="NNC70" s="40"/>
      <c r="NND70" s="41"/>
      <c r="NNE70" s="42"/>
      <c r="NNF70" s="35"/>
      <c r="NNG70" s="35"/>
      <c r="NNH70" s="36"/>
      <c r="NNI70" s="37"/>
      <c r="NNJ70" s="35"/>
      <c r="NNK70" s="38"/>
      <c r="NNL70" s="39"/>
      <c r="NNM70" s="35"/>
      <c r="NNN70" s="35"/>
      <c r="NNO70" s="35"/>
      <c r="NNP70" s="40"/>
      <c r="NNQ70" s="40"/>
      <c r="NNR70" s="40"/>
      <c r="NNS70" s="40"/>
      <c r="NNT70" s="41"/>
      <c r="NNU70" s="42"/>
      <c r="NNV70" s="35"/>
      <c r="NNW70" s="35"/>
      <c r="NNX70" s="36"/>
      <c r="NNY70" s="37"/>
      <c r="NNZ70" s="35"/>
      <c r="NOA70" s="38"/>
      <c r="NOB70" s="39"/>
      <c r="NOC70" s="35"/>
      <c r="NOD70" s="35"/>
      <c r="NOE70" s="35"/>
      <c r="NOF70" s="40"/>
      <c r="NOG70" s="40"/>
      <c r="NOH70" s="40"/>
      <c r="NOI70" s="40"/>
      <c r="NOJ70" s="41"/>
      <c r="NOK70" s="42"/>
      <c r="NOL70" s="35"/>
      <c r="NOM70" s="35"/>
      <c r="NON70" s="36"/>
      <c r="NOO70" s="37"/>
      <c r="NOP70" s="35"/>
      <c r="NOQ70" s="38"/>
      <c r="NOR70" s="39"/>
      <c r="NOS70" s="35"/>
      <c r="NOT70" s="35"/>
      <c r="NOU70" s="35"/>
      <c r="NOV70" s="40"/>
      <c r="NOW70" s="40"/>
      <c r="NOX70" s="40"/>
      <c r="NOY70" s="40"/>
      <c r="NOZ70" s="41"/>
      <c r="NPA70" s="42"/>
      <c r="NPB70" s="35"/>
      <c r="NPC70" s="35"/>
      <c r="NPD70" s="36"/>
      <c r="NPE70" s="37"/>
      <c r="NPF70" s="35"/>
      <c r="NPG70" s="38"/>
      <c r="NPH70" s="39"/>
      <c r="NPI70" s="35"/>
      <c r="NPJ70" s="35"/>
      <c r="NPK70" s="35"/>
      <c r="NPL70" s="40"/>
      <c r="NPM70" s="40"/>
      <c r="NPN70" s="40"/>
      <c r="NPO70" s="40"/>
      <c r="NPP70" s="41"/>
      <c r="NPQ70" s="42"/>
      <c r="NPR70" s="35"/>
      <c r="NPS70" s="35"/>
      <c r="NPT70" s="36"/>
      <c r="NPU70" s="37"/>
      <c r="NPV70" s="35"/>
      <c r="NPW70" s="38"/>
      <c r="NPX70" s="39"/>
      <c r="NPY70" s="35"/>
      <c r="NPZ70" s="35"/>
      <c r="NQA70" s="35"/>
      <c r="NQB70" s="40"/>
      <c r="NQC70" s="40"/>
      <c r="NQD70" s="40"/>
      <c r="NQE70" s="40"/>
      <c r="NQF70" s="41"/>
      <c r="NQG70" s="42"/>
      <c r="NQH70" s="35"/>
      <c r="NQI70" s="35"/>
      <c r="NQJ70" s="36"/>
      <c r="NQK70" s="37"/>
      <c r="NQL70" s="35"/>
      <c r="NQM70" s="38"/>
      <c r="NQN70" s="39"/>
      <c r="NQO70" s="35"/>
      <c r="NQP70" s="35"/>
      <c r="NQQ70" s="35"/>
      <c r="NQR70" s="40"/>
      <c r="NQS70" s="40"/>
      <c r="NQT70" s="40"/>
      <c r="NQU70" s="40"/>
      <c r="NQV70" s="41"/>
      <c r="NQW70" s="42"/>
      <c r="NQX70" s="35"/>
      <c r="NQY70" s="35"/>
      <c r="NQZ70" s="36"/>
      <c r="NRA70" s="37"/>
      <c r="NRB70" s="35"/>
      <c r="NRC70" s="38"/>
      <c r="NRD70" s="39"/>
      <c r="NRE70" s="35"/>
      <c r="NRF70" s="35"/>
      <c r="NRG70" s="35"/>
      <c r="NRH70" s="40"/>
      <c r="NRI70" s="40"/>
      <c r="NRJ70" s="40"/>
      <c r="NRK70" s="40"/>
      <c r="NRL70" s="41"/>
      <c r="NRM70" s="42"/>
      <c r="NRN70" s="35"/>
      <c r="NRO70" s="35"/>
      <c r="NRP70" s="36"/>
      <c r="NRQ70" s="37"/>
      <c r="NRR70" s="35"/>
      <c r="NRS70" s="38"/>
      <c r="NRT70" s="39"/>
      <c r="NRU70" s="35"/>
      <c r="NRV70" s="35"/>
      <c r="NRW70" s="35"/>
      <c r="NRX70" s="40"/>
      <c r="NRY70" s="40"/>
      <c r="NRZ70" s="40"/>
      <c r="NSA70" s="40"/>
      <c r="NSB70" s="41"/>
      <c r="NSC70" s="42"/>
      <c r="NSD70" s="35"/>
      <c r="NSE70" s="35"/>
      <c r="NSF70" s="36"/>
      <c r="NSG70" s="37"/>
      <c r="NSH70" s="35"/>
      <c r="NSI70" s="38"/>
      <c r="NSJ70" s="39"/>
      <c r="NSK70" s="35"/>
      <c r="NSL70" s="35"/>
      <c r="NSM70" s="35"/>
      <c r="NSN70" s="40"/>
      <c r="NSO70" s="40"/>
      <c r="NSP70" s="40"/>
      <c r="NSQ70" s="40"/>
      <c r="NSR70" s="41"/>
      <c r="NSS70" s="42"/>
      <c r="NST70" s="35"/>
      <c r="NSU70" s="35"/>
      <c r="NSV70" s="36"/>
      <c r="NSW70" s="37"/>
      <c r="NSX70" s="35"/>
      <c r="NSY70" s="38"/>
      <c r="NSZ70" s="39"/>
      <c r="NTA70" s="35"/>
      <c r="NTB70" s="35"/>
      <c r="NTC70" s="35"/>
      <c r="NTD70" s="40"/>
      <c r="NTE70" s="40"/>
      <c r="NTF70" s="40"/>
      <c r="NTG70" s="40"/>
      <c r="NTH70" s="41"/>
      <c r="NTI70" s="42"/>
      <c r="NTJ70" s="35"/>
      <c r="NTK70" s="35"/>
      <c r="NTL70" s="36"/>
      <c r="NTM70" s="37"/>
      <c r="NTN70" s="35"/>
      <c r="NTO70" s="38"/>
      <c r="NTP70" s="39"/>
      <c r="NTQ70" s="35"/>
      <c r="NTR70" s="35"/>
      <c r="NTS70" s="35"/>
      <c r="NTT70" s="40"/>
      <c r="NTU70" s="40"/>
      <c r="NTV70" s="40"/>
      <c r="NTW70" s="40"/>
      <c r="NTX70" s="41"/>
      <c r="NTY70" s="42"/>
      <c r="NTZ70" s="35"/>
      <c r="NUA70" s="35"/>
      <c r="NUB70" s="36"/>
      <c r="NUC70" s="37"/>
      <c r="NUD70" s="35"/>
      <c r="NUE70" s="38"/>
      <c r="NUF70" s="39"/>
      <c r="NUG70" s="35"/>
      <c r="NUH70" s="35"/>
      <c r="NUI70" s="35"/>
      <c r="NUJ70" s="40"/>
      <c r="NUK70" s="40"/>
      <c r="NUL70" s="40"/>
      <c r="NUM70" s="40"/>
      <c r="NUN70" s="41"/>
      <c r="NUO70" s="42"/>
      <c r="NUP70" s="35"/>
      <c r="NUQ70" s="35"/>
      <c r="NUR70" s="36"/>
      <c r="NUS70" s="37"/>
      <c r="NUT70" s="35"/>
      <c r="NUU70" s="38"/>
      <c r="NUV70" s="39"/>
      <c r="NUW70" s="35"/>
      <c r="NUX70" s="35"/>
      <c r="NUY70" s="35"/>
      <c r="NUZ70" s="40"/>
      <c r="NVA70" s="40"/>
      <c r="NVB70" s="40"/>
      <c r="NVC70" s="40"/>
      <c r="NVD70" s="41"/>
      <c r="NVE70" s="42"/>
      <c r="NVF70" s="35"/>
      <c r="NVG70" s="35"/>
      <c r="NVH70" s="36"/>
      <c r="NVI70" s="37"/>
      <c r="NVJ70" s="35"/>
      <c r="NVK70" s="38"/>
      <c r="NVL70" s="39"/>
      <c r="NVM70" s="35"/>
      <c r="NVN70" s="35"/>
      <c r="NVO70" s="35"/>
      <c r="NVP70" s="40"/>
      <c r="NVQ70" s="40"/>
      <c r="NVR70" s="40"/>
      <c r="NVS70" s="40"/>
      <c r="NVT70" s="41"/>
      <c r="NVU70" s="42"/>
      <c r="NVV70" s="35"/>
      <c r="NVW70" s="35"/>
      <c r="NVX70" s="36"/>
      <c r="NVY70" s="37"/>
      <c r="NVZ70" s="35"/>
      <c r="NWA70" s="38"/>
      <c r="NWB70" s="39"/>
      <c r="NWC70" s="35"/>
      <c r="NWD70" s="35"/>
      <c r="NWE70" s="35"/>
      <c r="NWF70" s="40"/>
      <c r="NWG70" s="40"/>
      <c r="NWH70" s="40"/>
      <c r="NWI70" s="40"/>
      <c r="NWJ70" s="41"/>
      <c r="NWK70" s="42"/>
      <c r="NWL70" s="35"/>
      <c r="NWM70" s="35"/>
      <c r="NWN70" s="36"/>
      <c r="NWO70" s="37"/>
      <c r="NWP70" s="35"/>
      <c r="NWQ70" s="38"/>
      <c r="NWR70" s="39"/>
      <c r="NWS70" s="35"/>
      <c r="NWT70" s="35"/>
      <c r="NWU70" s="35"/>
      <c r="NWV70" s="40"/>
      <c r="NWW70" s="40"/>
      <c r="NWX70" s="40"/>
      <c r="NWY70" s="40"/>
      <c r="NWZ70" s="41"/>
      <c r="NXA70" s="42"/>
      <c r="NXB70" s="35"/>
      <c r="NXC70" s="35"/>
      <c r="NXD70" s="36"/>
      <c r="NXE70" s="37"/>
      <c r="NXF70" s="35"/>
      <c r="NXG70" s="38"/>
      <c r="NXH70" s="39"/>
      <c r="NXI70" s="35"/>
      <c r="NXJ70" s="35"/>
      <c r="NXK70" s="35"/>
      <c r="NXL70" s="40"/>
      <c r="NXM70" s="40"/>
      <c r="NXN70" s="40"/>
      <c r="NXO70" s="40"/>
      <c r="NXP70" s="41"/>
      <c r="NXQ70" s="42"/>
      <c r="NXR70" s="35"/>
      <c r="NXS70" s="35"/>
      <c r="NXT70" s="36"/>
      <c r="NXU70" s="37"/>
      <c r="NXV70" s="35"/>
      <c r="NXW70" s="38"/>
      <c r="NXX70" s="39"/>
      <c r="NXY70" s="35"/>
      <c r="NXZ70" s="35"/>
      <c r="NYA70" s="35"/>
      <c r="NYB70" s="40"/>
      <c r="NYC70" s="40"/>
      <c r="NYD70" s="40"/>
      <c r="NYE70" s="40"/>
      <c r="NYF70" s="41"/>
      <c r="NYG70" s="42"/>
      <c r="NYH70" s="35"/>
      <c r="NYI70" s="35"/>
      <c r="NYJ70" s="36"/>
      <c r="NYK70" s="37"/>
      <c r="NYL70" s="35"/>
      <c r="NYM70" s="38"/>
      <c r="NYN70" s="39"/>
      <c r="NYO70" s="35"/>
      <c r="NYP70" s="35"/>
      <c r="NYQ70" s="35"/>
      <c r="NYR70" s="40"/>
      <c r="NYS70" s="40"/>
      <c r="NYT70" s="40"/>
      <c r="NYU70" s="40"/>
      <c r="NYV70" s="41"/>
      <c r="NYW70" s="42"/>
      <c r="NYX70" s="35"/>
      <c r="NYY70" s="35"/>
      <c r="NYZ70" s="36"/>
      <c r="NZA70" s="37"/>
      <c r="NZB70" s="35"/>
      <c r="NZC70" s="38"/>
      <c r="NZD70" s="39"/>
      <c r="NZE70" s="35"/>
      <c r="NZF70" s="35"/>
      <c r="NZG70" s="35"/>
      <c r="NZH70" s="40"/>
      <c r="NZI70" s="40"/>
      <c r="NZJ70" s="40"/>
      <c r="NZK70" s="40"/>
      <c r="NZL70" s="41"/>
      <c r="NZM70" s="42"/>
      <c r="NZN70" s="35"/>
      <c r="NZO70" s="35"/>
      <c r="NZP70" s="36"/>
      <c r="NZQ70" s="37"/>
      <c r="NZR70" s="35"/>
      <c r="NZS70" s="38"/>
      <c r="NZT70" s="39"/>
      <c r="NZU70" s="35"/>
      <c r="NZV70" s="35"/>
      <c r="NZW70" s="35"/>
      <c r="NZX70" s="40"/>
      <c r="NZY70" s="40"/>
      <c r="NZZ70" s="40"/>
      <c r="OAA70" s="40"/>
      <c r="OAB70" s="41"/>
      <c r="OAC70" s="42"/>
      <c r="OAD70" s="35"/>
      <c r="OAE70" s="35"/>
      <c r="OAF70" s="36"/>
      <c r="OAG70" s="37"/>
      <c r="OAH70" s="35"/>
      <c r="OAI70" s="38"/>
      <c r="OAJ70" s="39"/>
      <c r="OAK70" s="35"/>
      <c r="OAL70" s="35"/>
      <c r="OAM70" s="35"/>
      <c r="OAN70" s="40"/>
      <c r="OAO70" s="40"/>
      <c r="OAP70" s="40"/>
      <c r="OAQ70" s="40"/>
      <c r="OAR70" s="41"/>
      <c r="OAS70" s="42"/>
      <c r="OAT70" s="35"/>
      <c r="OAU70" s="35"/>
      <c r="OAV70" s="36"/>
      <c r="OAW70" s="37"/>
      <c r="OAX70" s="35"/>
      <c r="OAY70" s="38"/>
      <c r="OAZ70" s="39"/>
      <c r="OBA70" s="35"/>
      <c r="OBB70" s="35"/>
      <c r="OBC70" s="35"/>
      <c r="OBD70" s="40"/>
      <c r="OBE70" s="40"/>
      <c r="OBF70" s="40"/>
      <c r="OBG70" s="40"/>
      <c r="OBH70" s="41"/>
      <c r="OBI70" s="42"/>
      <c r="OBJ70" s="35"/>
      <c r="OBK70" s="35"/>
      <c r="OBL70" s="36"/>
      <c r="OBM70" s="37"/>
      <c r="OBN70" s="35"/>
      <c r="OBO70" s="38"/>
      <c r="OBP70" s="39"/>
      <c r="OBQ70" s="35"/>
      <c r="OBR70" s="35"/>
      <c r="OBS70" s="35"/>
      <c r="OBT70" s="40"/>
      <c r="OBU70" s="40"/>
      <c r="OBV70" s="40"/>
      <c r="OBW70" s="40"/>
      <c r="OBX70" s="41"/>
      <c r="OBY70" s="42"/>
      <c r="OBZ70" s="35"/>
      <c r="OCA70" s="35"/>
      <c r="OCB70" s="36"/>
      <c r="OCC70" s="37"/>
      <c r="OCD70" s="35"/>
      <c r="OCE70" s="38"/>
      <c r="OCF70" s="39"/>
      <c r="OCG70" s="35"/>
      <c r="OCH70" s="35"/>
      <c r="OCI70" s="35"/>
      <c r="OCJ70" s="40"/>
      <c r="OCK70" s="40"/>
      <c r="OCL70" s="40"/>
      <c r="OCM70" s="40"/>
      <c r="OCN70" s="41"/>
      <c r="OCO70" s="42"/>
      <c r="OCP70" s="35"/>
      <c r="OCQ70" s="35"/>
      <c r="OCR70" s="36"/>
      <c r="OCS70" s="37"/>
      <c r="OCT70" s="35"/>
      <c r="OCU70" s="38"/>
      <c r="OCV70" s="39"/>
      <c r="OCW70" s="35"/>
      <c r="OCX70" s="35"/>
      <c r="OCY70" s="35"/>
      <c r="OCZ70" s="40"/>
      <c r="ODA70" s="40"/>
      <c r="ODB70" s="40"/>
      <c r="ODC70" s="40"/>
      <c r="ODD70" s="41"/>
      <c r="ODE70" s="42"/>
      <c r="ODF70" s="35"/>
      <c r="ODG70" s="35"/>
      <c r="ODH70" s="36"/>
      <c r="ODI70" s="37"/>
      <c r="ODJ70" s="35"/>
      <c r="ODK70" s="38"/>
      <c r="ODL70" s="39"/>
      <c r="ODM70" s="35"/>
      <c r="ODN70" s="35"/>
      <c r="ODO70" s="35"/>
      <c r="ODP70" s="40"/>
      <c r="ODQ70" s="40"/>
      <c r="ODR70" s="40"/>
      <c r="ODS70" s="40"/>
      <c r="ODT70" s="41"/>
      <c r="ODU70" s="42"/>
      <c r="ODV70" s="35"/>
      <c r="ODW70" s="35"/>
      <c r="ODX70" s="36"/>
      <c r="ODY70" s="37"/>
      <c r="ODZ70" s="35"/>
      <c r="OEA70" s="38"/>
      <c r="OEB70" s="39"/>
      <c r="OEC70" s="35"/>
      <c r="OED70" s="35"/>
      <c r="OEE70" s="35"/>
      <c r="OEF70" s="40"/>
      <c r="OEG70" s="40"/>
      <c r="OEH70" s="40"/>
      <c r="OEI70" s="40"/>
      <c r="OEJ70" s="41"/>
      <c r="OEK70" s="42"/>
      <c r="OEL70" s="35"/>
      <c r="OEM70" s="35"/>
      <c r="OEN70" s="36"/>
      <c r="OEO70" s="37"/>
      <c r="OEP70" s="35"/>
      <c r="OEQ70" s="38"/>
      <c r="OER70" s="39"/>
      <c r="OES70" s="35"/>
      <c r="OET70" s="35"/>
      <c r="OEU70" s="35"/>
      <c r="OEV70" s="40"/>
      <c r="OEW70" s="40"/>
      <c r="OEX70" s="40"/>
      <c r="OEY70" s="40"/>
      <c r="OEZ70" s="41"/>
      <c r="OFA70" s="42"/>
      <c r="OFB70" s="35"/>
      <c r="OFC70" s="35"/>
      <c r="OFD70" s="36"/>
      <c r="OFE70" s="37"/>
      <c r="OFF70" s="35"/>
      <c r="OFG70" s="38"/>
      <c r="OFH70" s="39"/>
      <c r="OFI70" s="35"/>
      <c r="OFJ70" s="35"/>
      <c r="OFK70" s="35"/>
      <c r="OFL70" s="40"/>
      <c r="OFM70" s="40"/>
      <c r="OFN70" s="40"/>
      <c r="OFO70" s="40"/>
      <c r="OFP70" s="41"/>
      <c r="OFQ70" s="42"/>
      <c r="OFR70" s="35"/>
      <c r="OFS70" s="35"/>
      <c r="OFT70" s="36"/>
      <c r="OFU70" s="37"/>
      <c r="OFV70" s="35"/>
      <c r="OFW70" s="38"/>
      <c r="OFX70" s="39"/>
      <c r="OFY70" s="35"/>
      <c r="OFZ70" s="35"/>
      <c r="OGA70" s="35"/>
      <c r="OGB70" s="40"/>
      <c r="OGC70" s="40"/>
      <c r="OGD70" s="40"/>
      <c r="OGE70" s="40"/>
      <c r="OGF70" s="41"/>
      <c r="OGG70" s="42"/>
      <c r="OGH70" s="35"/>
      <c r="OGI70" s="35"/>
      <c r="OGJ70" s="36"/>
      <c r="OGK70" s="37"/>
      <c r="OGL70" s="35"/>
      <c r="OGM70" s="38"/>
      <c r="OGN70" s="39"/>
      <c r="OGO70" s="35"/>
      <c r="OGP70" s="35"/>
      <c r="OGQ70" s="35"/>
      <c r="OGR70" s="40"/>
      <c r="OGS70" s="40"/>
      <c r="OGT70" s="40"/>
      <c r="OGU70" s="40"/>
      <c r="OGV70" s="41"/>
      <c r="OGW70" s="42"/>
      <c r="OGX70" s="35"/>
      <c r="OGY70" s="35"/>
      <c r="OGZ70" s="36"/>
      <c r="OHA70" s="37"/>
      <c r="OHB70" s="35"/>
      <c r="OHC70" s="38"/>
      <c r="OHD70" s="39"/>
      <c r="OHE70" s="35"/>
      <c r="OHF70" s="35"/>
      <c r="OHG70" s="35"/>
      <c r="OHH70" s="40"/>
      <c r="OHI70" s="40"/>
      <c r="OHJ70" s="40"/>
      <c r="OHK70" s="40"/>
      <c r="OHL70" s="41"/>
      <c r="OHM70" s="42"/>
      <c r="OHN70" s="35"/>
      <c r="OHO70" s="35"/>
      <c r="OHP70" s="36"/>
      <c r="OHQ70" s="37"/>
      <c r="OHR70" s="35"/>
      <c r="OHS70" s="38"/>
      <c r="OHT70" s="39"/>
      <c r="OHU70" s="35"/>
      <c r="OHV70" s="35"/>
      <c r="OHW70" s="35"/>
      <c r="OHX70" s="40"/>
      <c r="OHY70" s="40"/>
      <c r="OHZ70" s="40"/>
      <c r="OIA70" s="40"/>
      <c r="OIB70" s="41"/>
      <c r="OIC70" s="42"/>
      <c r="OID70" s="35"/>
      <c r="OIE70" s="35"/>
      <c r="OIF70" s="36"/>
      <c r="OIG70" s="37"/>
      <c r="OIH70" s="35"/>
      <c r="OII70" s="38"/>
      <c r="OIJ70" s="39"/>
      <c r="OIK70" s="35"/>
      <c r="OIL70" s="35"/>
      <c r="OIM70" s="35"/>
      <c r="OIN70" s="40"/>
      <c r="OIO70" s="40"/>
      <c r="OIP70" s="40"/>
      <c r="OIQ70" s="40"/>
      <c r="OIR70" s="41"/>
      <c r="OIS70" s="42"/>
      <c r="OIT70" s="35"/>
      <c r="OIU70" s="35"/>
      <c r="OIV70" s="36"/>
      <c r="OIW70" s="37"/>
      <c r="OIX70" s="35"/>
      <c r="OIY70" s="38"/>
      <c r="OIZ70" s="39"/>
      <c r="OJA70" s="35"/>
      <c r="OJB70" s="35"/>
      <c r="OJC70" s="35"/>
      <c r="OJD70" s="40"/>
      <c r="OJE70" s="40"/>
      <c r="OJF70" s="40"/>
      <c r="OJG70" s="40"/>
      <c r="OJH70" s="41"/>
      <c r="OJI70" s="42"/>
      <c r="OJJ70" s="35"/>
      <c r="OJK70" s="35"/>
      <c r="OJL70" s="36"/>
      <c r="OJM70" s="37"/>
      <c r="OJN70" s="35"/>
      <c r="OJO70" s="38"/>
      <c r="OJP70" s="39"/>
      <c r="OJQ70" s="35"/>
      <c r="OJR70" s="35"/>
      <c r="OJS70" s="35"/>
      <c r="OJT70" s="40"/>
      <c r="OJU70" s="40"/>
      <c r="OJV70" s="40"/>
      <c r="OJW70" s="40"/>
      <c r="OJX70" s="41"/>
      <c r="OJY70" s="42"/>
      <c r="OJZ70" s="35"/>
      <c r="OKA70" s="35"/>
      <c r="OKB70" s="36"/>
      <c r="OKC70" s="37"/>
      <c r="OKD70" s="35"/>
      <c r="OKE70" s="38"/>
      <c r="OKF70" s="39"/>
      <c r="OKG70" s="35"/>
      <c r="OKH70" s="35"/>
      <c r="OKI70" s="35"/>
      <c r="OKJ70" s="40"/>
      <c r="OKK70" s="40"/>
      <c r="OKL70" s="40"/>
      <c r="OKM70" s="40"/>
      <c r="OKN70" s="41"/>
      <c r="OKO70" s="42"/>
      <c r="OKP70" s="35"/>
      <c r="OKQ70" s="35"/>
      <c r="OKR70" s="36"/>
      <c r="OKS70" s="37"/>
      <c r="OKT70" s="35"/>
      <c r="OKU70" s="38"/>
      <c r="OKV70" s="39"/>
      <c r="OKW70" s="35"/>
      <c r="OKX70" s="35"/>
      <c r="OKY70" s="35"/>
      <c r="OKZ70" s="40"/>
      <c r="OLA70" s="40"/>
      <c r="OLB70" s="40"/>
      <c r="OLC70" s="40"/>
      <c r="OLD70" s="41"/>
      <c r="OLE70" s="42"/>
      <c r="OLF70" s="35"/>
      <c r="OLG70" s="35"/>
      <c r="OLH70" s="36"/>
      <c r="OLI70" s="37"/>
      <c r="OLJ70" s="35"/>
      <c r="OLK70" s="38"/>
      <c r="OLL70" s="39"/>
      <c r="OLM70" s="35"/>
      <c r="OLN70" s="35"/>
      <c r="OLO70" s="35"/>
      <c r="OLP70" s="40"/>
      <c r="OLQ70" s="40"/>
      <c r="OLR70" s="40"/>
      <c r="OLS70" s="40"/>
      <c r="OLT70" s="41"/>
      <c r="OLU70" s="42"/>
      <c r="OLV70" s="35"/>
      <c r="OLW70" s="35"/>
      <c r="OLX70" s="36"/>
      <c r="OLY70" s="37"/>
      <c r="OLZ70" s="35"/>
      <c r="OMA70" s="38"/>
      <c r="OMB70" s="39"/>
      <c r="OMC70" s="35"/>
      <c r="OMD70" s="35"/>
      <c r="OME70" s="35"/>
      <c r="OMF70" s="40"/>
      <c r="OMG70" s="40"/>
      <c r="OMH70" s="40"/>
      <c r="OMI70" s="40"/>
      <c r="OMJ70" s="41"/>
      <c r="OMK70" s="42"/>
      <c r="OML70" s="35"/>
      <c r="OMM70" s="35"/>
      <c r="OMN70" s="36"/>
      <c r="OMO70" s="37"/>
      <c r="OMP70" s="35"/>
      <c r="OMQ70" s="38"/>
      <c r="OMR70" s="39"/>
      <c r="OMS70" s="35"/>
      <c r="OMT70" s="35"/>
      <c r="OMU70" s="35"/>
      <c r="OMV70" s="40"/>
      <c r="OMW70" s="40"/>
      <c r="OMX70" s="40"/>
      <c r="OMY70" s="40"/>
      <c r="OMZ70" s="41"/>
      <c r="ONA70" s="42"/>
      <c r="ONB70" s="35"/>
      <c r="ONC70" s="35"/>
      <c r="OND70" s="36"/>
      <c r="ONE70" s="37"/>
      <c r="ONF70" s="35"/>
      <c r="ONG70" s="38"/>
      <c r="ONH70" s="39"/>
      <c r="ONI70" s="35"/>
      <c r="ONJ70" s="35"/>
      <c r="ONK70" s="35"/>
      <c r="ONL70" s="40"/>
      <c r="ONM70" s="40"/>
      <c r="ONN70" s="40"/>
      <c r="ONO70" s="40"/>
      <c r="ONP70" s="41"/>
      <c r="ONQ70" s="42"/>
      <c r="ONR70" s="35"/>
      <c r="ONS70" s="35"/>
      <c r="ONT70" s="36"/>
      <c r="ONU70" s="37"/>
      <c r="ONV70" s="35"/>
      <c r="ONW70" s="38"/>
      <c r="ONX70" s="39"/>
      <c r="ONY70" s="35"/>
      <c r="ONZ70" s="35"/>
      <c r="OOA70" s="35"/>
      <c r="OOB70" s="40"/>
      <c r="OOC70" s="40"/>
      <c r="OOD70" s="40"/>
      <c r="OOE70" s="40"/>
      <c r="OOF70" s="41"/>
      <c r="OOG70" s="42"/>
      <c r="OOH70" s="35"/>
      <c r="OOI70" s="35"/>
      <c r="OOJ70" s="36"/>
      <c r="OOK70" s="37"/>
      <c r="OOL70" s="35"/>
      <c r="OOM70" s="38"/>
      <c r="OON70" s="39"/>
      <c r="OOO70" s="35"/>
      <c r="OOP70" s="35"/>
      <c r="OOQ70" s="35"/>
      <c r="OOR70" s="40"/>
      <c r="OOS70" s="40"/>
      <c r="OOT70" s="40"/>
      <c r="OOU70" s="40"/>
      <c r="OOV70" s="41"/>
      <c r="OOW70" s="42"/>
      <c r="OOX70" s="35"/>
      <c r="OOY70" s="35"/>
      <c r="OOZ70" s="36"/>
      <c r="OPA70" s="37"/>
      <c r="OPB70" s="35"/>
      <c r="OPC70" s="38"/>
      <c r="OPD70" s="39"/>
      <c r="OPE70" s="35"/>
      <c r="OPF70" s="35"/>
      <c r="OPG70" s="35"/>
      <c r="OPH70" s="40"/>
      <c r="OPI70" s="40"/>
      <c r="OPJ70" s="40"/>
      <c r="OPK70" s="40"/>
      <c r="OPL70" s="41"/>
      <c r="OPM70" s="42"/>
      <c r="OPN70" s="35"/>
      <c r="OPO70" s="35"/>
      <c r="OPP70" s="36"/>
      <c r="OPQ70" s="37"/>
      <c r="OPR70" s="35"/>
      <c r="OPS70" s="38"/>
      <c r="OPT70" s="39"/>
      <c r="OPU70" s="35"/>
      <c r="OPV70" s="35"/>
      <c r="OPW70" s="35"/>
      <c r="OPX70" s="40"/>
      <c r="OPY70" s="40"/>
      <c r="OPZ70" s="40"/>
      <c r="OQA70" s="40"/>
      <c r="OQB70" s="41"/>
      <c r="OQC70" s="42"/>
      <c r="OQD70" s="35"/>
      <c r="OQE70" s="35"/>
      <c r="OQF70" s="36"/>
      <c r="OQG70" s="37"/>
      <c r="OQH70" s="35"/>
      <c r="OQI70" s="38"/>
      <c r="OQJ70" s="39"/>
      <c r="OQK70" s="35"/>
      <c r="OQL70" s="35"/>
      <c r="OQM70" s="35"/>
      <c r="OQN70" s="40"/>
      <c r="OQO70" s="40"/>
      <c r="OQP70" s="40"/>
      <c r="OQQ70" s="40"/>
      <c r="OQR70" s="41"/>
      <c r="OQS70" s="42"/>
      <c r="OQT70" s="35"/>
      <c r="OQU70" s="35"/>
      <c r="OQV70" s="36"/>
      <c r="OQW70" s="37"/>
      <c r="OQX70" s="35"/>
      <c r="OQY70" s="38"/>
      <c r="OQZ70" s="39"/>
      <c r="ORA70" s="35"/>
      <c r="ORB70" s="35"/>
      <c r="ORC70" s="35"/>
      <c r="ORD70" s="40"/>
      <c r="ORE70" s="40"/>
      <c r="ORF70" s="40"/>
      <c r="ORG70" s="40"/>
      <c r="ORH70" s="41"/>
      <c r="ORI70" s="42"/>
      <c r="ORJ70" s="35"/>
      <c r="ORK70" s="35"/>
      <c r="ORL70" s="36"/>
      <c r="ORM70" s="37"/>
      <c r="ORN70" s="35"/>
      <c r="ORO70" s="38"/>
      <c r="ORP70" s="39"/>
      <c r="ORQ70" s="35"/>
      <c r="ORR70" s="35"/>
      <c r="ORS70" s="35"/>
      <c r="ORT70" s="40"/>
      <c r="ORU70" s="40"/>
      <c r="ORV70" s="40"/>
      <c r="ORW70" s="40"/>
      <c r="ORX70" s="41"/>
      <c r="ORY70" s="42"/>
      <c r="ORZ70" s="35"/>
      <c r="OSA70" s="35"/>
      <c r="OSB70" s="36"/>
      <c r="OSC70" s="37"/>
      <c r="OSD70" s="35"/>
      <c r="OSE70" s="38"/>
      <c r="OSF70" s="39"/>
      <c r="OSG70" s="35"/>
      <c r="OSH70" s="35"/>
      <c r="OSI70" s="35"/>
      <c r="OSJ70" s="40"/>
      <c r="OSK70" s="40"/>
      <c r="OSL70" s="40"/>
      <c r="OSM70" s="40"/>
      <c r="OSN70" s="41"/>
      <c r="OSO70" s="42"/>
      <c r="OSP70" s="35"/>
      <c r="OSQ70" s="35"/>
      <c r="OSR70" s="36"/>
      <c r="OSS70" s="37"/>
      <c r="OST70" s="35"/>
      <c r="OSU70" s="38"/>
      <c r="OSV70" s="39"/>
      <c r="OSW70" s="35"/>
      <c r="OSX70" s="35"/>
      <c r="OSY70" s="35"/>
      <c r="OSZ70" s="40"/>
      <c r="OTA70" s="40"/>
      <c r="OTB70" s="40"/>
      <c r="OTC70" s="40"/>
      <c r="OTD70" s="41"/>
      <c r="OTE70" s="42"/>
      <c r="OTF70" s="35"/>
      <c r="OTG70" s="35"/>
      <c r="OTH70" s="36"/>
      <c r="OTI70" s="37"/>
      <c r="OTJ70" s="35"/>
      <c r="OTK70" s="38"/>
      <c r="OTL70" s="39"/>
      <c r="OTM70" s="35"/>
      <c r="OTN70" s="35"/>
      <c r="OTO70" s="35"/>
      <c r="OTP70" s="40"/>
      <c r="OTQ70" s="40"/>
      <c r="OTR70" s="40"/>
      <c r="OTS70" s="40"/>
      <c r="OTT70" s="41"/>
      <c r="OTU70" s="42"/>
      <c r="OTV70" s="35"/>
      <c r="OTW70" s="35"/>
      <c r="OTX70" s="36"/>
      <c r="OTY70" s="37"/>
      <c r="OTZ70" s="35"/>
      <c r="OUA70" s="38"/>
      <c r="OUB70" s="39"/>
      <c r="OUC70" s="35"/>
      <c r="OUD70" s="35"/>
      <c r="OUE70" s="35"/>
      <c r="OUF70" s="40"/>
      <c r="OUG70" s="40"/>
      <c r="OUH70" s="40"/>
      <c r="OUI70" s="40"/>
      <c r="OUJ70" s="41"/>
      <c r="OUK70" s="42"/>
      <c r="OUL70" s="35"/>
      <c r="OUM70" s="35"/>
      <c r="OUN70" s="36"/>
      <c r="OUO70" s="37"/>
      <c r="OUP70" s="35"/>
      <c r="OUQ70" s="38"/>
      <c r="OUR70" s="39"/>
      <c r="OUS70" s="35"/>
      <c r="OUT70" s="35"/>
      <c r="OUU70" s="35"/>
      <c r="OUV70" s="40"/>
      <c r="OUW70" s="40"/>
      <c r="OUX70" s="40"/>
      <c r="OUY70" s="40"/>
      <c r="OUZ70" s="41"/>
      <c r="OVA70" s="42"/>
      <c r="OVB70" s="35"/>
      <c r="OVC70" s="35"/>
      <c r="OVD70" s="36"/>
      <c r="OVE70" s="37"/>
      <c r="OVF70" s="35"/>
      <c r="OVG70" s="38"/>
      <c r="OVH70" s="39"/>
      <c r="OVI70" s="35"/>
      <c r="OVJ70" s="35"/>
      <c r="OVK70" s="35"/>
      <c r="OVL70" s="40"/>
      <c r="OVM70" s="40"/>
      <c r="OVN70" s="40"/>
      <c r="OVO70" s="40"/>
      <c r="OVP70" s="41"/>
      <c r="OVQ70" s="42"/>
      <c r="OVR70" s="35"/>
      <c r="OVS70" s="35"/>
      <c r="OVT70" s="36"/>
      <c r="OVU70" s="37"/>
      <c r="OVV70" s="35"/>
      <c r="OVW70" s="38"/>
      <c r="OVX70" s="39"/>
      <c r="OVY70" s="35"/>
      <c r="OVZ70" s="35"/>
      <c r="OWA70" s="35"/>
      <c r="OWB70" s="40"/>
      <c r="OWC70" s="40"/>
      <c r="OWD70" s="40"/>
      <c r="OWE70" s="40"/>
      <c r="OWF70" s="41"/>
      <c r="OWG70" s="42"/>
      <c r="OWH70" s="35"/>
      <c r="OWI70" s="35"/>
      <c r="OWJ70" s="36"/>
      <c r="OWK70" s="37"/>
      <c r="OWL70" s="35"/>
      <c r="OWM70" s="38"/>
      <c r="OWN70" s="39"/>
      <c r="OWO70" s="35"/>
      <c r="OWP70" s="35"/>
      <c r="OWQ70" s="35"/>
      <c r="OWR70" s="40"/>
      <c r="OWS70" s="40"/>
      <c r="OWT70" s="40"/>
      <c r="OWU70" s="40"/>
      <c r="OWV70" s="41"/>
      <c r="OWW70" s="42"/>
      <c r="OWX70" s="35"/>
      <c r="OWY70" s="35"/>
      <c r="OWZ70" s="36"/>
      <c r="OXA70" s="37"/>
      <c r="OXB70" s="35"/>
      <c r="OXC70" s="38"/>
      <c r="OXD70" s="39"/>
      <c r="OXE70" s="35"/>
      <c r="OXF70" s="35"/>
      <c r="OXG70" s="35"/>
      <c r="OXH70" s="40"/>
      <c r="OXI70" s="40"/>
      <c r="OXJ70" s="40"/>
      <c r="OXK70" s="40"/>
      <c r="OXL70" s="41"/>
      <c r="OXM70" s="42"/>
      <c r="OXN70" s="35"/>
      <c r="OXO70" s="35"/>
      <c r="OXP70" s="36"/>
      <c r="OXQ70" s="37"/>
      <c r="OXR70" s="35"/>
      <c r="OXS70" s="38"/>
      <c r="OXT70" s="39"/>
      <c r="OXU70" s="35"/>
      <c r="OXV70" s="35"/>
      <c r="OXW70" s="35"/>
      <c r="OXX70" s="40"/>
      <c r="OXY70" s="40"/>
      <c r="OXZ70" s="40"/>
      <c r="OYA70" s="40"/>
      <c r="OYB70" s="41"/>
      <c r="OYC70" s="42"/>
      <c r="OYD70" s="35"/>
      <c r="OYE70" s="35"/>
      <c r="OYF70" s="36"/>
      <c r="OYG70" s="37"/>
      <c r="OYH70" s="35"/>
      <c r="OYI70" s="38"/>
      <c r="OYJ70" s="39"/>
      <c r="OYK70" s="35"/>
      <c r="OYL70" s="35"/>
      <c r="OYM70" s="35"/>
      <c r="OYN70" s="40"/>
      <c r="OYO70" s="40"/>
      <c r="OYP70" s="40"/>
      <c r="OYQ70" s="40"/>
      <c r="OYR70" s="41"/>
      <c r="OYS70" s="42"/>
      <c r="OYT70" s="35"/>
      <c r="OYU70" s="35"/>
      <c r="OYV70" s="36"/>
      <c r="OYW70" s="37"/>
      <c r="OYX70" s="35"/>
      <c r="OYY70" s="38"/>
      <c r="OYZ70" s="39"/>
      <c r="OZA70" s="35"/>
      <c r="OZB70" s="35"/>
      <c r="OZC70" s="35"/>
      <c r="OZD70" s="40"/>
      <c r="OZE70" s="40"/>
      <c r="OZF70" s="40"/>
      <c r="OZG70" s="40"/>
      <c r="OZH70" s="41"/>
      <c r="OZI70" s="42"/>
      <c r="OZJ70" s="35"/>
      <c r="OZK70" s="35"/>
      <c r="OZL70" s="36"/>
      <c r="OZM70" s="37"/>
      <c r="OZN70" s="35"/>
      <c r="OZO70" s="38"/>
      <c r="OZP70" s="39"/>
      <c r="OZQ70" s="35"/>
      <c r="OZR70" s="35"/>
      <c r="OZS70" s="35"/>
      <c r="OZT70" s="40"/>
      <c r="OZU70" s="40"/>
      <c r="OZV70" s="40"/>
      <c r="OZW70" s="40"/>
      <c r="OZX70" s="41"/>
      <c r="OZY70" s="42"/>
      <c r="OZZ70" s="35"/>
      <c r="PAA70" s="35"/>
      <c r="PAB70" s="36"/>
      <c r="PAC70" s="37"/>
      <c r="PAD70" s="35"/>
      <c r="PAE70" s="38"/>
      <c r="PAF70" s="39"/>
      <c r="PAG70" s="35"/>
      <c r="PAH70" s="35"/>
      <c r="PAI70" s="35"/>
      <c r="PAJ70" s="40"/>
      <c r="PAK70" s="40"/>
      <c r="PAL70" s="40"/>
      <c r="PAM70" s="40"/>
      <c r="PAN70" s="41"/>
      <c r="PAO70" s="42"/>
      <c r="PAP70" s="35"/>
      <c r="PAQ70" s="35"/>
      <c r="PAR70" s="36"/>
      <c r="PAS70" s="37"/>
      <c r="PAT70" s="35"/>
      <c r="PAU70" s="38"/>
      <c r="PAV70" s="39"/>
      <c r="PAW70" s="35"/>
      <c r="PAX70" s="35"/>
      <c r="PAY70" s="35"/>
      <c r="PAZ70" s="40"/>
      <c r="PBA70" s="40"/>
      <c r="PBB70" s="40"/>
      <c r="PBC70" s="40"/>
      <c r="PBD70" s="41"/>
      <c r="PBE70" s="42"/>
      <c r="PBF70" s="35"/>
      <c r="PBG70" s="35"/>
      <c r="PBH70" s="36"/>
      <c r="PBI70" s="37"/>
      <c r="PBJ70" s="35"/>
      <c r="PBK70" s="38"/>
      <c r="PBL70" s="39"/>
      <c r="PBM70" s="35"/>
      <c r="PBN70" s="35"/>
      <c r="PBO70" s="35"/>
      <c r="PBP70" s="40"/>
      <c r="PBQ70" s="40"/>
      <c r="PBR70" s="40"/>
      <c r="PBS70" s="40"/>
      <c r="PBT70" s="41"/>
      <c r="PBU70" s="42"/>
      <c r="PBV70" s="35"/>
      <c r="PBW70" s="35"/>
      <c r="PBX70" s="36"/>
      <c r="PBY70" s="37"/>
      <c r="PBZ70" s="35"/>
      <c r="PCA70" s="38"/>
      <c r="PCB70" s="39"/>
      <c r="PCC70" s="35"/>
      <c r="PCD70" s="35"/>
      <c r="PCE70" s="35"/>
      <c r="PCF70" s="40"/>
      <c r="PCG70" s="40"/>
      <c r="PCH70" s="40"/>
      <c r="PCI70" s="40"/>
      <c r="PCJ70" s="41"/>
      <c r="PCK70" s="42"/>
      <c r="PCL70" s="35"/>
      <c r="PCM70" s="35"/>
      <c r="PCN70" s="36"/>
      <c r="PCO70" s="37"/>
      <c r="PCP70" s="35"/>
      <c r="PCQ70" s="38"/>
      <c r="PCR70" s="39"/>
      <c r="PCS70" s="35"/>
      <c r="PCT70" s="35"/>
      <c r="PCU70" s="35"/>
      <c r="PCV70" s="40"/>
      <c r="PCW70" s="40"/>
      <c r="PCX70" s="40"/>
      <c r="PCY70" s="40"/>
      <c r="PCZ70" s="41"/>
      <c r="PDA70" s="42"/>
      <c r="PDB70" s="35"/>
      <c r="PDC70" s="35"/>
      <c r="PDD70" s="36"/>
      <c r="PDE70" s="37"/>
      <c r="PDF70" s="35"/>
      <c r="PDG70" s="38"/>
      <c r="PDH70" s="39"/>
      <c r="PDI70" s="35"/>
      <c r="PDJ70" s="35"/>
      <c r="PDK70" s="35"/>
      <c r="PDL70" s="40"/>
      <c r="PDM70" s="40"/>
      <c r="PDN70" s="40"/>
      <c r="PDO70" s="40"/>
      <c r="PDP70" s="41"/>
      <c r="PDQ70" s="42"/>
      <c r="PDR70" s="35"/>
      <c r="PDS70" s="35"/>
      <c r="PDT70" s="36"/>
      <c r="PDU70" s="37"/>
      <c r="PDV70" s="35"/>
      <c r="PDW70" s="38"/>
      <c r="PDX70" s="39"/>
      <c r="PDY70" s="35"/>
      <c r="PDZ70" s="35"/>
      <c r="PEA70" s="35"/>
      <c r="PEB70" s="40"/>
      <c r="PEC70" s="40"/>
      <c r="PED70" s="40"/>
      <c r="PEE70" s="40"/>
      <c r="PEF70" s="41"/>
      <c r="PEG70" s="42"/>
      <c r="PEH70" s="35"/>
      <c r="PEI70" s="35"/>
      <c r="PEJ70" s="36"/>
      <c r="PEK70" s="37"/>
      <c r="PEL70" s="35"/>
      <c r="PEM70" s="38"/>
      <c r="PEN70" s="39"/>
      <c r="PEO70" s="35"/>
      <c r="PEP70" s="35"/>
      <c r="PEQ70" s="35"/>
      <c r="PER70" s="40"/>
      <c r="PES70" s="40"/>
      <c r="PET70" s="40"/>
      <c r="PEU70" s="40"/>
      <c r="PEV70" s="41"/>
      <c r="PEW70" s="42"/>
      <c r="PEX70" s="35"/>
      <c r="PEY70" s="35"/>
      <c r="PEZ70" s="36"/>
      <c r="PFA70" s="37"/>
      <c r="PFB70" s="35"/>
      <c r="PFC70" s="38"/>
      <c r="PFD70" s="39"/>
      <c r="PFE70" s="35"/>
      <c r="PFF70" s="35"/>
      <c r="PFG70" s="35"/>
      <c r="PFH70" s="40"/>
      <c r="PFI70" s="40"/>
      <c r="PFJ70" s="40"/>
      <c r="PFK70" s="40"/>
      <c r="PFL70" s="41"/>
      <c r="PFM70" s="42"/>
      <c r="PFN70" s="35"/>
      <c r="PFO70" s="35"/>
      <c r="PFP70" s="36"/>
      <c r="PFQ70" s="37"/>
      <c r="PFR70" s="35"/>
      <c r="PFS70" s="38"/>
      <c r="PFT70" s="39"/>
      <c r="PFU70" s="35"/>
      <c r="PFV70" s="35"/>
      <c r="PFW70" s="35"/>
      <c r="PFX70" s="40"/>
      <c r="PFY70" s="40"/>
      <c r="PFZ70" s="40"/>
      <c r="PGA70" s="40"/>
      <c r="PGB70" s="41"/>
      <c r="PGC70" s="42"/>
      <c r="PGD70" s="35"/>
      <c r="PGE70" s="35"/>
      <c r="PGF70" s="36"/>
      <c r="PGG70" s="37"/>
      <c r="PGH70" s="35"/>
      <c r="PGI70" s="38"/>
      <c r="PGJ70" s="39"/>
      <c r="PGK70" s="35"/>
      <c r="PGL70" s="35"/>
      <c r="PGM70" s="35"/>
      <c r="PGN70" s="40"/>
      <c r="PGO70" s="40"/>
      <c r="PGP70" s="40"/>
      <c r="PGQ70" s="40"/>
      <c r="PGR70" s="41"/>
      <c r="PGS70" s="42"/>
      <c r="PGT70" s="35"/>
      <c r="PGU70" s="35"/>
      <c r="PGV70" s="36"/>
      <c r="PGW70" s="37"/>
      <c r="PGX70" s="35"/>
      <c r="PGY70" s="38"/>
      <c r="PGZ70" s="39"/>
      <c r="PHA70" s="35"/>
      <c r="PHB70" s="35"/>
      <c r="PHC70" s="35"/>
      <c r="PHD70" s="40"/>
      <c r="PHE70" s="40"/>
      <c r="PHF70" s="40"/>
      <c r="PHG70" s="40"/>
      <c r="PHH70" s="41"/>
      <c r="PHI70" s="42"/>
      <c r="PHJ70" s="35"/>
      <c r="PHK70" s="35"/>
      <c r="PHL70" s="36"/>
      <c r="PHM70" s="37"/>
      <c r="PHN70" s="35"/>
      <c r="PHO70" s="38"/>
      <c r="PHP70" s="39"/>
      <c r="PHQ70" s="35"/>
      <c r="PHR70" s="35"/>
      <c r="PHS70" s="35"/>
      <c r="PHT70" s="40"/>
      <c r="PHU70" s="40"/>
      <c r="PHV70" s="40"/>
      <c r="PHW70" s="40"/>
      <c r="PHX70" s="41"/>
      <c r="PHY70" s="42"/>
      <c r="PHZ70" s="35"/>
      <c r="PIA70" s="35"/>
      <c r="PIB70" s="36"/>
      <c r="PIC70" s="37"/>
      <c r="PID70" s="35"/>
      <c r="PIE70" s="38"/>
      <c r="PIF70" s="39"/>
      <c r="PIG70" s="35"/>
      <c r="PIH70" s="35"/>
      <c r="PII70" s="35"/>
      <c r="PIJ70" s="40"/>
      <c r="PIK70" s="40"/>
      <c r="PIL70" s="40"/>
      <c r="PIM70" s="40"/>
      <c r="PIN70" s="41"/>
      <c r="PIO70" s="42"/>
      <c r="PIP70" s="35"/>
      <c r="PIQ70" s="35"/>
      <c r="PIR70" s="36"/>
      <c r="PIS70" s="37"/>
      <c r="PIT70" s="35"/>
      <c r="PIU70" s="38"/>
      <c r="PIV70" s="39"/>
      <c r="PIW70" s="35"/>
      <c r="PIX70" s="35"/>
      <c r="PIY70" s="35"/>
      <c r="PIZ70" s="40"/>
      <c r="PJA70" s="40"/>
      <c r="PJB70" s="40"/>
      <c r="PJC70" s="40"/>
      <c r="PJD70" s="41"/>
      <c r="PJE70" s="42"/>
      <c r="PJF70" s="35"/>
      <c r="PJG70" s="35"/>
      <c r="PJH70" s="36"/>
      <c r="PJI70" s="37"/>
      <c r="PJJ70" s="35"/>
      <c r="PJK70" s="38"/>
      <c r="PJL70" s="39"/>
      <c r="PJM70" s="35"/>
      <c r="PJN70" s="35"/>
      <c r="PJO70" s="35"/>
      <c r="PJP70" s="40"/>
      <c r="PJQ70" s="40"/>
      <c r="PJR70" s="40"/>
      <c r="PJS70" s="40"/>
      <c r="PJT70" s="41"/>
      <c r="PJU70" s="42"/>
      <c r="PJV70" s="35"/>
      <c r="PJW70" s="35"/>
      <c r="PJX70" s="36"/>
      <c r="PJY70" s="37"/>
      <c r="PJZ70" s="35"/>
      <c r="PKA70" s="38"/>
      <c r="PKB70" s="39"/>
      <c r="PKC70" s="35"/>
      <c r="PKD70" s="35"/>
      <c r="PKE70" s="35"/>
      <c r="PKF70" s="40"/>
      <c r="PKG70" s="40"/>
      <c r="PKH70" s="40"/>
      <c r="PKI70" s="40"/>
      <c r="PKJ70" s="41"/>
      <c r="PKK70" s="42"/>
      <c r="PKL70" s="35"/>
      <c r="PKM70" s="35"/>
      <c r="PKN70" s="36"/>
      <c r="PKO70" s="37"/>
      <c r="PKP70" s="35"/>
      <c r="PKQ70" s="38"/>
      <c r="PKR70" s="39"/>
      <c r="PKS70" s="35"/>
      <c r="PKT70" s="35"/>
      <c r="PKU70" s="35"/>
      <c r="PKV70" s="40"/>
      <c r="PKW70" s="40"/>
      <c r="PKX70" s="40"/>
      <c r="PKY70" s="40"/>
      <c r="PKZ70" s="41"/>
      <c r="PLA70" s="42"/>
      <c r="PLB70" s="35"/>
      <c r="PLC70" s="35"/>
      <c r="PLD70" s="36"/>
      <c r="PLE70" s="37"/>
      <c r="PLF70" s="35"/>
      <c r="PLG70" s="38"/>
      <c r="PLH70" s="39"/>
      <c r="PLI70" s="35"/>
      <c r="PLJ70" s="35"/>
      <c r="PLK70" s="35"/>
      <c r="PLL70" s="40"/>
      <c r="PLM70" s="40"/>
      <c r="PLN70" s="40"/>
      <c r="PLO70" s="40"/>
      <c r="PLP70" s="41"/>
      <c r="PLQ70" s="42"/>
      <c r="PLR70" s="35"/>
      <c r="PLS70" s="35"/>
      <c r="PLT70" s="36"/>
      <c r="PLU70" s="37"/>
      <c r="PLV70" s="35"/>
      <c r="PLW70" s="38"/>
      <c r="PLX70" s="39"/>
      <c r="PLY70" s="35"/>
      <c r="PLZ70" s="35"/>
      <c r="PMA70" s="35"/>
      <c r="PMB70" s="40"/>
      <c r="PMC70" s="40"/>
      <c r="PMD70" s="40"/>
      <c r="PME70" s="40"/>
      <c r="PMF70" s="41"/>
      <c r="PMG70" s="42"/>
      <c r="PMH70" s="35"/>
      <c r="PMI70" s="35"/>
      <c r="PMJ70" s="36"/>
      <c r="PMK70" s="37"/>
      <c r="PML70" s="35"/>
      <c r="PMM70" s="38"/>
      <c r="PMN70" s="39"/>
      <c r="PMO70" s="35"/>
      <c r="PMP70" s="35"/>
      <c r="PMQ70" s="35"/>
      <c r="PMR70" s="40"/>
      <c r="PMS70" s="40"/>
      <c r="PMT70" s="40"/>
      <c r="PMU70" s="40"/>
      <c r="PMV70" s="41"/>
      <c r="PMW70" s="42"/>
      <c r="PMX70" s="35"/>
      <c r="PMY70" s="35"/>
      <c r="PMZ70" s="36"/>
      <c r="PNA70" s="37"/>
      <c r="PNB70" s="35"/>
      <c r="PNC70" s="38"/>
      <c r="PND70" s="39"/>
      <c r="PNE70" s="35"/>
      <c r="PNF70" s="35"/>
      <c r="PNG70" s="35"/>
      <c r="PNH70" s="40"/>
      <c r="PNI70" s="40"/>
      <c r="PNJ70" s="40"/>
      <c r="PNK70" s="40"/>
      <c r="PNL70" s="41"/>
      <c r="PNM70" s="42"/>
      <c r="PNN70" s="35"/>
      <c r="PNO70" s="35"/>
      <c r="PNP70" s="36"/>
      <c r="PNQ70" s="37"/>
      <c r="PNR70" s="35"/>
      <c r="PNS70" s="38"/>
      <c r="PNT70" s="39"/>
      <c r="PNU70" s="35"/>
      <c r="PNV70" s="35"/>
      <c r="PNW70" s="35"/>
      <c r="PNX70" s="40"/>
      <c r="PNY70" s="40"/>
      <c r="PNZ70" s="40"/>
      <c r="POA70" s="40"/>
      <c r="POB70" s="41"/>
      <c r="POC70" s="42"/>
      <c r="POD70" s="35"/>
      <c r="POE70" s="35"/>
      <c r="POF70" s="36"/>
      <c r="POG70" s="37"/>
      <c r="POH70" s="35"/>
      <c r="POI70" s="38"/>
      <c r="POJ70" s="39"/>
      <c r="POK70" s="35"/>
      <c r="POL70" s="35"/>
      <c r="POM70" s="35"/>
      <c r="PON70" s="40"/>
      <c r="POO70" s="40"/>
      <c r="POP70" s="40"/>
      <c r="POQ70" s="40"/>
      <c r="POR70" s="41"/>
      <c r="POS70" s="42"/>
      <c r="POT70" s="35"/>
      <c r="POU70" s="35"/>
      <c r="POV70" s="36"/>
      <c r="POW70" s="37"/>
      <c r="POX70" s="35"/>
      <c r="POY70" s="38"/>
      <c r="POZ70" s="39"/>
      <c r="PPA70" s="35"/>
      <c r="PPB70" s="35"/>
      <c r="PPC70" s="35"/>
      <c r="PPD70" s="40"/>
      <c r="PPE70" s="40"/>
      <c r="PPF70" s="40"/>
      <c r="PPG70" s="40"/>
      <c r="PPH70" s="41"/>
      <c r="PPI70" s="42"/>
      <c r="PPJ70" s="35"/>
      <c r="PPK70" s="35"/>
      <c r="PPL70" s="36"/>
      <c r="PPM70" s="37"/>
      <c r="PPN70" s="35"/>
      <c r="PPO70" s="38"/>
      <c r="PPP70" s="39"/>
      <c r="PPQ70" s="35"/>
      <c r="PPR70" s="35"/>
      <c r="PPS70" s="35"/>
      <c r="PPT70" s="40"/>
      <c r="PPU70" s="40"/>
      <c r="PPV70" s="40"/>
      <c r="PPW70" s="40"/>
      <c r="PPX70" s="41"/>
      <c r="PPY70" s="42"/>
      <c r="PPZ70" s="35"/>
      <c r="PQA70" s="35"/>
      <c r="PQB70" s="36"/>
      <c r="PQC70" s="37"/>
      <c r="PQD70" s="35"/>
      <c r="PQE70" s="38"/>
      <c r="PQF70" s="39"/>
      <c r="PQG70" s="35"/>
      <c r="PQH70" s="35"/>
      <c r="PQI70" s="35"/>
      <c r="PQJ70" s="40"/>
      <c r="PQK70" s="40"/>
      <c r="PQL70" s="40"/>
      <c r="PQM70" s="40"/>
      <c r="PQN70" s="41"/>
      <c r="PQO70" s="42"/>
      <c r="PQP70" s="35"/>
      <c r="PQQ70" s="35"/>
      <c r="PQR70" s="36"/>
      <c r="PQS70" s="37"/>
      <c r="PQT70" s="35"/>
      <c r="PQU70" s="38"/>
      <c r="PQV70" s="39"/>
      <c r="PQW70" s="35"/>
      <c r="PQX70" s="35"/>
      <c r="PQY70" s="35"/>
      <c r="PQZ70" s="40"/>
      <c r="PRA70" s="40"/>
      <c r="PRB70" s="40"/>
      <c r="PRC70" s="40"/>
      <c r="PRD70" s="41"/>
      <c r="PRE70" s="42"/>
      <c r="PRF70" s="35"/>
      <c r="PRG70" s="35"/>
      <c r="PRH70" s="36"/>
      <c r="PRI70" s="37"/>
      <c r="PRJ70" s="35"/>
      <c r="PRK70" s="38"/>
      <c r="PRL70" s="39"/>
      <c r="PRM70" s="35"/>
      <c r="PRN70" s="35"/>
      <c r="PRO70" s="35"/>
      <c r="PRP70" s="40"/>
      <c r="PRQ70" s="40"/>
      <c r="PRR70" s="40"/>
      <c r="PRS70" s="40"/>
      <c r="PRT70" s="41"/>
      <c r="PRU70" s="42"/>
      <c r="PRV70" s="35"/>
      <c r="PRW70" s="35"/>
      <c r="PRX70" s="36"/>
      <c r="PRY70" s="37"/>
      <c r="PRZ70" s="35"/>
      <c r="PSA70" s="38"/>
      <c r="PSB70" s="39"/>
      <c r="PSC70" s="35"/>
      <c r="PSD70" s="35"/>
      <c r="PSE70" s="35"/>
      <c r="PSF70" s="40"/>
      <c r="PSG70" s="40"/>
      <c r="PSH70" s="40"/>
      <c r="PSI70" s="40"/>
      <c r="PSJ70" s="41"/>
      <c r="PSK70" s="42"/>
      <c r="PSL70" s="35"/>
      <c r="PSM70" s="35"/>
      <c r="PSN70" s="36"/>
      <c r="PSO70" s="37"/>
      <c r="PSP70" s="35"/>
      <c r="PSQ70" s="38"/>
      <c r="PSR70" s="39"/>
      <c r="PSS70" s="35"/>
      <c r="PST70" s="35"/>
      <c r="PSU70" s="35"/>
      <c r="PSV70" s="40"/>
      <c r="PSW70" s="40"/>
      <c r="PSX70" s="40"/>
      <c r="PSY70" s="40"/>
      <c r="PSZ70" s="41"/>
      <c r="PTA70" s="42"/>
      <c r="PTB70" s="35"/>
      <c r="PTC70" s="35"/>
      <c r="PTD70" s="36"/>
      <c r="PTE70" s="37"/>
      <c r="PTF70" s="35"/>
      <c r="PTG70" s="38"/>
      <c r="PTH70" s="39"/>
      <c r="PTI70" s="35"/>
      <c r="PTJ70" s="35"/>
      <c r="PTK70" s="35"/>
      <c r="PTL70" s="40"/>
      <c r="PTM70" s="40"/>
      <c r="PTN70" s="40"/>
      <c r="PTO70" s="40"/>
      <c r="PTP70" s="41"/>
      <c r="PTQ70" s="42"/>
      <c r="PTR70" s="35"/>
      <c r="PTS70" s="35"/>
      <c r="PTT70" s="36"/>
      <c r="PTU70" s="37"/>
      <c r="PTV70" s="35"/>
      <c r="PTW70" s="38"/>
      <c r="PTX70" s="39"/>
      <c r="PTY70" s="35"/>
      <c r="PTZ70" s="35"/>
      <c r="PUA70" s="35"/>
      <c r="PUB70" s="40"/>
      <c r="PUC70" s="40"/>
      <c r="PUD70" s="40"/>
      <c r="PUE70" s="40"/>
      <c r="PUF70" s="41"/>
      <c r="PUG70" s="42"/>
      <c r="PUH70" s="35"/>
      <c r="PUI70" s="35"/>
      <c r="PUJ70" s="36"/>
      <c r="PUK70" s="37"/>
      <c r="PUL70" s="35"/>
      <c r="PUM70" s="38"/>
      <c r="PUN70" s="39"/>
      <c r="PUO70" s="35"/>
      <c r="PUP70" s="35"/>
      <c r="PUQ70" s="35"/>
      <c r="PUR70" s="40"/>
      <c r="PUS70" s="40"/>
      <c r="PUT70" s="40"/>
      <c r="PUU70" s="40"/>
      <c r="PUV70" s="41"/>
      <c r="PUW70" s="42"/>
      <c r="PUX70" s="35"/>
      <c r="PUY70" s="35"/>
      <c r="PUZ70" s="36"/>
      <c r="PVA70" s="37"/>
      <c r="PVB70" s="35"/>
      <c r="PVC70" s="38"/>
      <c r="PVD70" s="39"/>
      <c r="PVE70" s="35"/>
      <c r="PVF70" s="35"/>
      <c r="PVG70" s="35"/>
      <c r="PVH70" s="40"/>
      <c r="PVI70" s="40"/>
      <c r="PVJ70" s="40"/>
      <c r="PVK70" s="40"/>
      <c r="PVL70" s="41"/>
      <c r="PVM70" s="42"/>
      <c r="PVN70" s="35"/>
      <c r="PVO70" s="35"/>
      <c r="PVP70" s="36"/>
      <c r="PVQ70" s="37"/>
      <c r="PVR70" s="35"/>
      <c r="PVS70" s="38"/>
      <c r="PVT70" s="39"/>
      <c r="PVU70" s="35"/>
      <c r="PVV70" s="35"/>
      <c r="PVW70" s="35"/>
      <c r="PVX70" s="40"/>
      <c r="PVY70" s="40"/>
      <c r="PVZ70" s="40"/>
      <c r="PWA70" s="40"/>
      <c r="PWB70" s="41"/>
      <c r="PWC70" s="42"/>
      <c r="PWD70" s="35"/>
      <c r="PWE70" s="35"/>
      <c r="PWF70" s="36"/>
      <c r="PWG70" s="37"/>
      <c r="PWH70" s="35"/>
      <c r="PWI70" s="38"/>
      <c r="PWJ70" s="39"/>
      <c r="PWK70" s="35"/>
      <c r="PWL70" s="35"/>
      <c r="PWM70" s="35"/>
      <c r="PWN70" s="40"/>
      <c r="PWO70" s="40"/>
      <c r="PWP70" s="40"/>
      <c r="PWQ70" s="40"/>
      <c r="PWR70" s="41"/>
      <c r="PWS70" s="42"/>
      <c r="PWT70" s="35"/>
      <c r="PWU70" s="35"/>
      <c r="PWV70" s="36"/>
      <c r="PWW70" s="37"/>
      <c r="PWX70" s="35"/>
      <c r="PWY70" s="38"/>
      <c r="PWZ70" s="39"/>
      <c r="PXA70" s="35"/>
      <c r="PXB70" s="35"/>
      <c r="PXC70" s="35"/>
      <c r="PXD70" s="40"/>
      <c r="PXE70" s="40"/>
      <c r="PXF70" s="40"/>
      <c r="PXG70" s="40"/>
      <c r="PXH70" s="41"/>
      <c r="PXI70" s="42"/>
      <c r="PXJ70" s="35"/>
      <c r="PXK70" s="35"/>
      <c r="PXL70" s="36"/>
      <c r="PXM70" s="37"/>
      <c r="PXN70" s="35"/>
      <c r="PXO70" s="38"/>
      <c r="PXP70" s="39"/>
      <c r="PXQ70" s="35"/>
      <c r="PXR70" s="35"/>
      <c r="PXS70" s="35"/>
      <c r="PXT70" s="40"/>
      <c r="PXU70" s="40"/>
      <c r="PXV70" s="40"/>
      <c r="PXW70" s="40"/>
      <c r="PXX70" s="41"/>
      <c r="PXY70" s="42"/>
      <c r="PXZ70" s="35"/>
      <c r="PYA70" s="35"/>
      <c r="PYB70" s="36"/>
      <c r="PYC70" s="37"/>
      <c r="PYD70" s="35"/>
      <c r="PYE70" s="38"/>
      <c r="PYF70" s="39"/>
      <c r="PYG70" s="35"/>
      <c r="PYH70" s="35"/>
      <c r="PYI70" s="35"/>
      <c r="PYJ70" s="40"/>
      <c r="PYK70" s="40"/>
      <c r="PYL70" s="40"/>
      <c r="PYM70" s="40"/>
      <c r="PYN70" s="41"/>
      <c r="PYO70" s="42"/>
      <c r="PYP70" s="35"/>
      <c r="PYQ70" s="35"/>
      <c r="PYR70" s="36"/>
      <c r="PYS70" s="37"/>
      <c r="PYT70" s="35"/>
      <c r="PYU70" s="38"/>
      <c r="PYV70" s="39"/>
      <c r="PYW70" s="35"/>
      <c r="PYX70" s="35"/>
      <c r="PYY70" s="35"/>
      <c r="PYZ70" s="40"/>
      <c r="PZA70" s="40"/>
      <c r="PZB70" s="40"/>
      <c r="PZC70" s="40"/>
      <c r="PZD70" s="41"/>
      <c r="PZE70" s="42"/>
      <c r="PZF70" s="35"/>
      <c r="PZG70" s="35"/>
      <c r="PZH70" s="36"/>
      <c r="PZI70" s="37"/>
      <c r="PZJ70" s="35"/>
      <c r="PZK70" s="38"/>
      <c r="PZL70" s="39"/>
      <c r="PZM70" s="35"/>
      <c r="PZN70" s="35"/>
      <c r="PZO70" s="35"/>
      <c r="PZP70" s="40"/>
      <c r="PZQ70" s="40"/>
      <c r="PZR70" s="40"/>
      <c r="PZS70" s="40"/>
      <c r="PZT70" s="41"/>
      <c r="PZU70" s="42"/>
      <c r="PZV70" s="35"/>
      <c r="PZW70" s="35"/>
      <c r="PZX70" s="36"/>
      <c r="PZY70" s="37"/>
      <c r="PZZ70" s="35"/>
      <c r="QAA70" s="38"/>
      <c r="QAB70" s="39"/>
      <c r="QAC70" s="35"/>
      <c r="QAD70" s="35"/>
      <c r="QAE70" s="35"/>
      <c r="QAF70" s="40"/>
      <c r="QAG70" s="40"/>
      <c r="QAH70" s="40"/>
      <c r="QAI70" s="40"/>
      <c r="QAJ70" s="41"/>
      <c r="QAK70" s="42"/>
      <c r="QAL70" s="35"/>
      <c r="QAM70" s="35"/>
      <c r="QAN70" s="36"/>
      <c r="QAO70" s="37"/>
      <c r="QAP70" s="35"/>
      <c r="QAQ70" s="38"/>
      <c r="QAR70" s="39"/>
      <c r="QAS70" s="35"/>
      <c r="QAT70" s="35"/>
      <c r="QAU70" s="35"/>
      <c r="QAV70" s="40"/>
      <c r="QAW70" s="40"/>
      <c r="QAX70" s="40"/>
      <c r="QAY70" s="40"/>
      <c r="QAZ70" s="41"/>
      <c r="QBA70" s="42"/>
      <c r="QBB70" s="35"/>
      <c r="QBC70" s="35"/>
      <c r="QBD70" s="36"/>
      <c r="QBE70" s="37"/>
      <c r="QBF70" s="35"/>
      <c r="QBG70" s="38"/>
      <c r="QBH70" s="39"/>
      <c r="QBI70" s="35"/>
      <c r="QBJ70" s="35"/>
      <c r="QBK70" s="35"/>
      <c r="QBL70" s="40"/>
      <c r="QBM70" s="40"/>
      <c r="QBN70" s="40"/>
      <c r="QBO70" s="40"/>
      <c r="QBP70" s="41"/>
      <c r="QBQ70" s="42"/>
      <c r="QBR70" s="35"/>
      <c r="QBS70" s="35"/>
      <c r="QBT70" s="36"/>
      <c r="QBU70" s="37"/>
      <c r="QBV70" s="35"/>
      <c r="QBW70" s="38"/>
      <c r="QBX70" s="39"/>
      <c r="QBY70" s="35"/>
      <c r="QBZ70" s="35"/>
      <c r="QCA70" s="35"/>
      <c r="QCB70" s="40"/>
      <c r="QCC70" s="40"/>
      <c r="QCD70" s="40"/>
      <c r="QCE70" s="40"/>
      <c r="QCF70" s="41"/>
      <c r="QCG70" s="42"/>
      <c r="QCH70" s="35"/>
      <c r="QCI70" s="35"/>
      <c r="QCJ70" s="36"/>
      <c r="QCK70" s="37"/>
      <c r="QCL70" s="35"/>
      <c r="QCM70" s="38"/>
      <c r="QCN70" s="39"/>
      <c r="QCO70" s="35"/>
      <c r="QCP70" s="35"/>
      <c r="QCQ70" s="35"/>
      <c r="QCR70" s="40"/>
      <c r="QCS70" s="40"/>
      <c r="QCT70" s="40"/>
      <c r="QCU70" s="40"/>
      <c r="QCV70" s="41"/>
      <c r="QCW70" s="42"/>
      <c r="QCX70" s="35"/>
      <c r="QCY70" s="35"/>
      <c r="QCZ70" s="36"/>
      <c r="QDA70" s="37"/>
      <c r="QDB70" s="35"/>
      <c r="QDC70" s="38"/>
      <c r="QDD70" s="39"/>
      <c r="QDE70" s="35"/>
      <c r="QDF70" s="35"/>
      <c r="QDG70" s="35"/>
      <c r="QDH70" s="40"/>
      <c r="QDI70" s="40"/>
      <c r="QDJ70" s="40"/>
      <c r="QDK70" s="40"/>
      <c r="QDL70" s="41"/>
      <c r="QDM70" s="42"/>
      <c r="QDN70" s="35"/>
      <c r="QDO70" s="35"/>
      <c r="QDP70" s="36"/>
      <c r="QDQ70" s="37"/>
      <c r="QDR70" s="35"/>
      <c r="QDS70" s="38"/>
      <c r="QDT70" s="39"/>
      <c r="QDU70" s="35"/>
      <c r="QDV70" s="35"/>
      <c r="QDW70" s="35"/>
      <c r="QDX70" s="40"/>
      <c r="QDY70" s="40"/>
      <c r="QDZ70" s="40"/>
      <c r="QEA70" s="40"/>
      <c r="QEB70" s="41"/>
      <c r="QEC70" s="42"/>
      <c r="QED70" s="35"/>
      <c r="QEE70" s="35"/>
      <c r="QEF70" s="36"/>
      <c r="QEG70" s="37"/>
      <c r="QEH70" s="35"/>
      <c r="QEI70" s="38"/>
      <c r="QEJ70" s="39"/>
      <c r="QEK70" s="35"/>
      <c r="QEL70" s="35"/>
      <c r="QEM70" s="35"/>
      <c r="QEN70" s="40"/>
      <c r="QEO70" s="40"/>
      <c r="QEP70" s="40"/>
      <c r="QEQ70" s="40"/>
      <c r="QER70" s="41"/>
      <c r="QES70" s="42"/>
      <c r="QET70" s="35"/>
      <c r="QEU70" s="35"/>
      <c r="QEV70" s="36"/>
      <c r="QEW70" s="37"/>
      <c r="QEX70" s="35"/>
      <c r="QEY70" s="38"/>
      <c r="QEZ70" s="39"/>
      <c r="QFA70" s="35"/>
      <c r="QFB70" s="35"/>
      <c r="QFC70" s="35"/>
      <c r="QFD70" s="40"/>
      <c r="QFE70" s="40"/>
      <c r="QFF70" s="40"/>
      <c r="QFG70" s="40"/>
      <c r="QFH70" s="41"/>
      <c r="QFI70" s="42"/>
      <c r="QFJ70" s="35"/>
      <c r="QFK70" s="35"/>
      <c r="QFL70" s="36"/>
      <c r="QFM70" s="37"/>
      <c r="QFN70" s="35"/>
      <c r="QFO70" s="38"/>
      <c r="QFP70" s="39"/>
      <c r="QFQ70" s="35"/>
      <c r="QFR70" s="35"/>
      <c r="QFS70" s="35"/>
      <c r="QFT70" s="40"/>
      <c r="QFU70" s="40"/>
      <c r="QFV70" s="40"/>
      <c r="QFW70" s="40"/>
      <c r="QFX70" s="41"/>
      <c r="QFY70" s="42"/>
      <c r="QFZ70" s="35"/>
      <c r="QGA70" s="35"/>
      <c r="QGB70" s="36"/>
      <c r="QGC70" s="37"/>
      <c r="QGD70" s="35"/>
      <c r="QGE70" s="38"/>
      <c r="QGF70" s="39"/>
      <c r="QGG70" s="35"/>
      <c r="QGH70" s="35"/>
      <c r="QGI70" s="35"/>
      <c r="QGJ70" s="40"/>
      <c r="QGK70" s="40"/>
      <c r="QGL70" s="40"/>
      <c r="QGM70" s="40"/>
      <c r="QGN70" s="41"/>
      <c r="QGO70" s="42"/>
      <c r="QGP70" s="35"/>
      <c r="QGQ70" s="35"/>
      <c r="QGR70" s="36"/>
      <c r="QGS70" s="37"/>
      <c r="QGT70" s="35"/>
      <c r="QGU70" s="38"/>
      <c r="QGV70" s="39"/>
      <c r="QGW70" s="35"/>
      <c r="QGX70" s="35"/>
      <c r="QGY70" s="35"/>
      <c r="QGZ70" s="40"/>
      <c r="QHA70" s="40"/>
      <c r="QHB70" s="40"/>
      <c r="QHC70" s="40"/>
      <c r="QHD70" s="41"/>
      <c r="QHE70" s="42"/>
      <c r="QHF70" s="35"/>
      <c r="QHG70" s="35"/>
      <c r="QHH70" s="36"/>
      <c r="QHI70" s="37"/>
      <c r="QHJ70" s="35"/>
      <c r="QHK70" s="38"/>
      <c r="QHL70" s="39"/>
      <c r="QHM70" s="35"/>
      <c r="QHN70" s="35"/>
      <c r="QHO70" s="35"/>
      <c r="QHP70" s="40"/>
      <c r="QHQ70" s="40"/>
      <c r="QHR70" s="40"/>
      <c r="QHS70" s="40"/>
      <c r="QHT70" s="41"/>
      <c r="QHU70" s="42"/>
      <c r="QHV70" s="35"/>
      <c r="QHW70" s="35"/>
      <c r="QHX70" s="36"/>
      <c r="QHY70" s="37"/>
      <c r="QHZ70" s="35"/>
      <c r="QIA70" s="38"/>
      <c r="QIB70" s="39"/>
      <c r="QIC70" s="35"/>
      <c r="QID70" s="35"/>
      <c r="QIE70" s="35"/>
      <c r="QIF70" s="40"/>
      <c r="QIG70" s="40"/>
      <c r="QIH70" s="40"/>
      <c r="QII70" s="40"/>
      <c r="QIJ70" s="41"/>
      <c r="QIK70" s="42"/>
      <c r="QIL70" s="35"/>
      <c r="QIM70" s="35"/>
      <c r="QIN70" s="36"/>
      <c r="QIO70" s="37"/>
      <c r="QIP70" s="35"/>
      <c r="QIQ70" s="38"/>
      <c r="QIR70" s="39"/>
      <c r="QIS70" s="35"/>
      <c r="QIT70" s="35"/>
      <c r="QIU70" s="35"/>
      <c r="QIV70" s="40"/>
      <c r="QIW70" s="40"/>
      <c r="QIX70" s="40"/>
      <c r="QIY70" s="40"/>
      <c r="QIZ70" s="41"/>
      <c r="QJA70" s="42"/>
      <c r="QJB70" s="35"/>
      <c r="QJC70" s="35"/>
      <c r="QJD70" s="36"/>
      <c r="QJE70" s="37"/>
      <c r="QJF70" s="35"/>
      <c r="QJG70" s="38"/>
      <c r="QJH70" s="39"/>
      <c r="QJI70" s="35"/>
      <c r="QJJ70" s="35"/>
      <c r="QJK70" s="35"/>
      <c r="QJL70" s="40"/>
      <c r="QJM70" s="40"/>
      <c r="QJN70" s="40"/>
      <c r="QJO70" s="40"/>
      <c r="QJP70" s="41"/>
      <c r="QJQ70" s="42"/>
      <c r="QJR70" s="35"/>
      <c r="QJS70" s="35"/>
      <c r="QJT70" s="36"/>
      <c r="QJU70" s="37"/>
      <c r="QJV70" s="35"/>
      <c r="QJW70" s="38"/>
      <c r="QJX70" s="39"/>
      <c r="QJY70" s="35"/>
      <c r="QJZ70" s="35"/>
      <c r="QKA70" s="35"/>
      <c r="QKB70" s="40"/>
      <c r="QKC70" s="40"/>
      <c r="QKD70" s="40"/>
      <c r="QKE70" s="40"/>
      <c r="QKF70" s="41"/>
      <c r="QKG70" s="42"/>
      <c r="QKH70" s="35"/>
      <c r="QKI70" s="35"/>
      <c r="QKJ70" s="36"/>
      <c r="QKK70" s="37"/>
      <c r="QKL70" s="35"/>
      <c r="QKM70" s="38"/>
      <c r="QKN70" s="39"/>
      <c r="QKO70" s="35"/>
      <c r="QKP70" s="35"/>
      <c r="QKQ70" s="35"/>
      <c r="QKR70" s="40"/>
      <c r="QKS70" s="40"/>
      <c r="QKT70" s="40"/>
      <c r="QKU70" s="40"/>
      <c r="QKV70" s="41"/>
      <c r="QKW70" s="42"/>
      <c r="QKX70" s="35"/>
      <c r="QKY70" s="35"/>
      <c r="QKZ70" s="36"/>
      <c r="QLA70" s="37"/>
      <c r="QLB70" s="35"/>
      <c r="QLC70" s="38"/>
      <c r="QLD70" s="39"/>
      <c r="QLE70" s="35"/>
      <c r="QLF70" s="35"/>
      <c r="QLG70" s="35"/>
      <c r="QLH70" s="40"/>
      <c r="QLI70" s="40"/>
      <c r="QLJ70" s="40"/>
      <c r="QLK70" s="40"/>
      <c r="QLL70" s="41"/>
      <c r="QLM70" s="42"/>
      <c r="QLN70" s="35"/>
      <c r="QLO70" s="35"/>
      <c r="QLP70" s="36"/>
      <c r="QLQ70" s="37"/>
      <c r="QLR70" s="35"/>
      <c r="QLS70" s="38"/>
      <c r="QLT70" s="39"/>
      <c r="QLU70" s="35"/>
      <c r="QLV70" s="35"/>
      <c r="QLW70" s="35"/>
      <c r="QLX70" s="40"/>
      <c r="QLY70" s="40"/>
      <c r="QLZ70" s="40"/>
      <c r="QMA70" s="40"/>
      <c r="QMB70" s="41"/>
      <c r="QMC70" s="42"/>
      <c r="QMD70" s="35"/>
      <c r="QME70" s="35"/>
      <c r="QMF70" s="36"/>
      <c r="QMG70" s="37"/>
      <c r="QMH70" s="35"/>
      <c r="QMI70" s="38"/>
      <c r="QMJ70" s="39"/>
      <c r="QMK70" s="35"/>
      <c r="QML70" s="35"/>
      <c r="QMM70" s="35"/>
      <c r="QMN70" s="40"/>
      <c r="QMO70" s="40"/>
      <c r="QMP70" s="40"/>
      <c r="QMQ70" s="40"/>
      <c r="QMR70" s="41"/>
      <c r="QMS70" s="42"/>
      <c r="QMT70" s="35"/>
      <c r="QMU70" s="35"/>
      <c r="QMV70" s="36"/>
      <c r="QMW70" s="37"/>
      <c r="QMX70" s="35"/>
      <c r="QMY70" s="38"/>
      <c r="QMZ70" s="39"/>
      <c r="QNA70" s="35"/>
      <c r="QNB70" s="35"/>
      <c r="QNC70" s="35"/>
      <c r="QND70" s="40"/>
      <c r="QNE70" s="40"/>
      <c r="QNF70" s="40"/>
      <c r="QNG70" s="40"/>
      <c r="QNH70" s="41"/>
      <c r="QNI70" s="42"/>
      <c r="QNJ70" s="35"/>
      <c r="QNK70" s="35"/>
      <c r="QNL70" s="36"/>
      <c r="QNM70" s="37"/>
      <c r="QNN70" s="35"/>
      <c r="QNO70" s="38"/>
      <c r="QNP70" s="39"/>
      <c r="QNQ70" s="35"/>
      <c r="QNR70" s="35"/>
      <c r="QNS70" s="35"/>
      <c r="QNT70" s="40"/>
      <c r="QNU70" s="40"/>
      <c r="QNV70" s="40"/>
      <c r="QNW70" s="40"/>
      <c r="QNX70" s="41"/>
      <c r="QNY70" s="42"/>
      <c r="QNZ70" s="35"/>
      <c r="QOA70" s="35"/>
      <c r="QOB70" s="36"/>
      <c r="QOC70" s="37"/>
      <c r="QOD70" s="35"/>
      <c r="QOE70" s="38"/>
      <c r="QOF70" s="39"/>
      <c r="QOG70" s="35"/>
      <c r="QOH70" s="35"/>
      <c r="QOI70" s="35"/>
      <c r="QOJ70" s="40"/>
      <c r="QOK70" s="40"/>
      <c r="QOL70" s="40"/>
      <c r="QOM70" s="40"/>
      <c r="QON70" s="41"/>
      <c r="QOO70" s="42"/>
      <c r="QOP70" s="35"/>
      <c r="QOQ70" s="35"/>
      <c r="QOR70" s="36"/>
      <c r="QOS70" s="37"/>
      <c r="QOT70" s="35"/>
      <c r="QOU70" s="38"/>
      <c r="QOV70" s="39"/>
      <c r="QOW70" s="35"/>
      <c r="QOX70" s="35"/>
      <c r="QOY70" s="35"/>
      <c r="QOZ70" s="40"/>
      <c r="QPA70" s="40"/>
      <c r="QPB70" s="40"/>
      <c r="QPC70" s="40"/>
      <c r="QPD70" s="41"/>
      <c r="QPE70" s="42"/>
      <c r="QPF70" s="35"/>
      <c r="QPG70" s="35"/>
      <c r="QPH70" s="36"/>
      <c r="QPI70" s="37"/>
      <c r="QPJ70" s="35"/>
      <c r="QPK70" s="38"/>
      <c r="QPL70" s="39"/>
      <c r="QPM70" s="35"/>
      <c r="QPN70" s="35"/>
      <c r="QPO70" s="35"/>
      <c r="QPP70" s="40"/>
      <c r="QPQ70" s="40"/>
      <c r="QPR70" s="40"/>
      <c r="QPS70" s="40"/>
      <c r="QPT70" s="41"/>
      <c r="QPU70" s="42"/>
      <c r="QPV70" s="35"/>
      <c r="QPW70" s="35"/>
      <c r="QPX70" s="36"/>
      <c r="QPY70" s="37"/>
      <c r="QPZ70" s="35"/>
      <c r="QQA70" s="38"/>
      <c r="QQB70" s="39"/>
      <c r="QQC70" s="35"/>
      <c r="QQD70" s="35"/>
      <c r="QQE70" s="35"/>
      <c r="QQF70" s="40"/>
      <c r="QQG70" s="40"/>
      <c r="QQH70" s="40"/>
      <c r="QQI70" s="40"/>
      <c r="QQJ70" s="41"/>
      <c r="QQK70" s="42"/>
      <c r="QQL70" s="35"/>
      <c r="QQM70" s="35"/>
      <c r="QQN70" s="36"/>
      <c r="QQO70" s="37"/>
      <c r="QQP70" s="35"/>
      <c r="QQQ70" s="38"/>
      <c r="QQR70" s="39"/>
      <c r="QQS70" s="35"/>
      <c r="QQT70" s="35"/>
      <c r="QQU70" s="35"/>
      <c r="QQV70" s="40"/>
      <c r="QQW70" s="40"/>
      <c r="QQX70" s="40"/>
      <c r="QQY70" s="40"/>
      <c r="QQZ70" s="41"/>
      <c r="QRA70" s="42"/>
      <c r="QRB70" s="35"/>
      <c r="QRC70" s="35"/>
      <c r="QRD70" s="36"/>
      <c r="QRE70" s="37"/>
      <c r="QRF70" s="35"/>
      <c r="QRG70" s="38"/>
      <c r="QRH70" s="39"/>
      <c r="QRI70" s="35"/>
      <c r="QRJ70" s="35"/>
      <c r="QRK70" s="35"/>
      <c r="QRL70" s="40"/>
      <c r="QRM70" s="40"/>
      <c r="QRN70" s="40"/>
      <c r="QRO70" s="40"/>
      <c r="QRP70" s="41"/>
      <c r="QRQ70" s="42"/>
      <c r="QRR70" s="35"/>
      <c r="QRS70" s="35"/>
      <c r="QRT70" s="36"/>
      <c r="QRU70" s="37"/>
      <c r="QRV70" s="35"/>
      <c r="QRW70" s="38"/>
      <c r="QRX70" s="39"/>
      <c r="QRY70" s="35"/>
      <c r="QRZ70" s="35"/>
      <c r="QSA70" s="35"/>
      <c r="QSB70" s="40"/>
      <c r="QSC70" s="40"/>
      <c r="QSD70" s="40"/>
      <c r="QSE70" s="40"/>
      <c r="QSF70" s="41"/>
      <c r="QSG70" s="42"/>
      <c r="QSH70" s="35"/>
      <c r="QSI70" s="35"/>
      <c r="QSJ70" s="36"/>
      <c r="QSK70" s="37"/>
      <c r="QSL70" s="35"/>
      <c r="QSM70" s="38"/>
      <c r="QSN70" s="39"/>
      <c r="QSO70" s="35"/>
      <c r="QSP70" s="35"/>
      <c r="QSQ70" s="35"/>
      <c r="QSR70" s="40"/>
      <c r="QSS70" s="40"/>
      <c r="QST70" s="40"/>
      <c r="QSU70" s="40"/>
      <c r="QSV70" s="41"/>
      <c r="QSW70" s="42"/>
      <c r="QSX70" s="35"/>
      <c r="QSY70" s="35"/>
      <c r="QSZ70" s="36"/>
      <c r="QTA70" s="37"/>
      <c r="QTB70" s="35"/>
      <c r="QTC70" s="38"/>
      <c r="QTD70" s="39"/>
      <c r="QTE70" s="35"/>
      <c r="QTF70" s="35"/>
      <c r="QTG70" s="35"/>
      <c r="QTH70" s="40"/>
      <c r="QTI70" s="40"/>
      <c r="QTJ70" s="40"/>
      <c r="QTK70" s="40"/>
      <c r="QTL70" s="41"/>
      <c r="QTM70" s="42"/>
      <c r="QTN70" s="35"/>
      <c r="QTO70" s="35"/>
      <c r="QTP70" s="36"/>
      <c r="QTQ70" s="37"/>
      <c r="QTR70" s="35"/>
      <c r="QTS70" s="38"/>
      <c r="QTT70" s="39"/>
      <c r="QTU70" s="35"/>
      <c r="QTV70" s="35"/>
      <c r="QTW70" s="35"/>
      <c r="QTX70" s="40"/>
      <c r="QTY70" s="40"/>
      <c r="QTZ70" s="40"/>
      <c r="QUA70" s="40"/>
      <c r="QUB70" s="41"/>
      <c r="QUC70" s="42"/>
      <c r="QUD70" s="35"/>
      <c r="QUE70" s="35"/>
      <c r="QUF70" s="36"/>
      <c r="QUG70" s="37"/>
      <c r="QUH70" s="35"/>
      <c r="QUI70" s="38"/>
      <c r="QUJ70" s="39"/>
      <c r="QUK70" s="35"/>
      <c r="QUL70" s="35"/>
      <c r="QUM70" s="35"/>
      <c r="QUN70" s="40"/>
      <c r="QUO70" s="40"/>
      <c r="QUP70" s="40"/>
      <c r="QUQ70" s="40"/>
      <c r="QUR70" s="41"/>
      <c r="QUS70" s="42"/>
      <c r="QUT70" s="35"/>
      <c r="QUU70" s="35"/>
      <c r="QUV70" s="36"/>
      <c r="QUW70" s="37"/>
      <c r="QUX70" s="35"/>
      <c r="QUY70" s="38"/>
      <c r="QUZ70" s="39"/>
      <c r="QVA70" s="35"/>
      <c r="QVB70" s="35"/>
      <c r="QVC70" s="35"/>
      <c r="QVD70" s="40"/>
      <c r="QVE70" s="40"/>
      <c r="QVF70" s="40"/>
      <c r="QVG70" s="40"/>
      <c r="QVH70" s="41"/>
      <c r="QVI70" s="42"/>
      <c r="QVJ70" s="35"/>
      <c r="QVK70" s="35"/>
      <c r="QVL70" s="36"/>
      <c r="QVM70" s="37"/>
      <c r="QVN70" s="35"/>
      <c r="QVO70" s="38"/>
      <c r="QVP70" s="39"/>
      <c r="QVQ70" s="35"/>
      <c r="QVR70" s="35"/>
      <c r="QVS70" s="35"/>
      <c r="QVT70" s="40"/>
      <c r="QVU70" s="40"/>
      <c r="QVV70" s="40"/>
      <c r="QVW70" s="40"/>
      <c r="QVX70" s="41"/>
      <c r="QVY70" s="42"/>
      <c r="QVZ70" s="35"/>
      <c r="QWA70" s="35"/>
      <c r="QWB70" s="36"/>
      <c r="QWC70" s="37"/>
      <c r="QWD70" s="35"/>
      <c r="QWE70" s="38"/>
      <c r="QWF70" s="39"/>
      <c r="QWG70" s="35"/>
      <c r="QWH70" s="35"/>
      <c r="QWI70" s="35"/>
      <c r="QWJ70" s="40"/>
      <c r="QWK70" s="40"/>
      <c r="QWL70" s="40"/>
      <c r="QWM70" s="40"/>
      <c r="QWN70" s="41"/>
      <c r="QWO70" s="42"/>
      <c r="QWP70" s="35"/>
      <c r="QWQ70" s="35"/>
      <c r="QWR70" s="36"/>
      <c r="QWS70" s="37"/>
      <c r="QWT70" s="35"/>
      <c r="QWU70" s="38"/>
      <c r="QWV70" s="39"/>
      <c r="QWW70" s="35"/>
      <c r="QWX70" s="35"/>
      <c r="QWY70" s="35"/>
      <c r="QWZ70" s="40"/>
      <c r="QXA70" s="40"/>
      <c r="QXB70" s="40"/>
      <c r="QXC70" s="40"/>
      <c r="QXD70" s="41"/>
      <c r="QXE70" s="42"/>
      <c r="QXF70" s="35"/>
      <c r="QXG70" s="35"/>
      <c r="QXH70" s="36"/>
      <c r="QXI70" s="37"/>
      <c r="QXJ70" s="35"/>
      <c r="QXK70" s="38"/>
      <c r="QXL70" s="39"/>
      <c r="QXM70" s="35"/>
      <c r="QXN70" s="35"/>
      <c r="QXO70" s="35"/>
      <c r="QXP70" s="40"/>
      <c r="QXQ70" s="40"/>
      <c r="QXR70" s="40"/>
      <c r="QXS70" s="40"/>
      <c r="QXT70" s="41"/>
      <c r="QXU70" s="42"/>
      <c r="QXV70" s="35"/>
      <c r="QXW70" s="35"/>
      <c r="QXX70" s="36"/>
      <c r="QXY70" s="37"/>
      <c r="QXZ70" s="35"/>
      <c r="QYA70" s="38"/>
      <c r="QYB70" s="39"/>
      <c r="QYC70" s="35"/>
      <c r="QYD70" s="35"/>
      <c r="QYE70" s="35"/>
      <c r="QYF70" s="40"/>
      <c r="QYG70" s="40"/>
      <c r="QYH70" s="40"/>
      <c r="QYI70" s="40"/>
      <c r="QYJ70" s="41"/>
      <c r="QYK70" s="42"/>
      <c r="QYL70" s="35"/>
      <c r="QYM70" s="35"/>
      <c r="QYN70" s="36"/>
      <c r="QYO70" s="37"/>
      <c r="QYP70" s="35"/>
      <c r="QYQ70" s="38"/>
      <c r="QYR70" s="39"/>
      <c r="QYS70" s="35"/>
      <c r="QYT70" s="35"/>
      <c r="QYU70" s="35"/>
      <c r="QYV70" s="40"/>
      <c r="QYW70" s="40"/>
      <c r="QYX70" s="40"/>
      <c r="QYY70" s="40"/>
      <c r="QYZ70" s="41"/>
      <c r="QZA70" s="42"/>
      <c r="QZB70" s="35"/>
      <c r="QZC70" s="35"/>
      <c r="QZD70" s="36"/>
      <c r="QZE70" s="37"/>
      <c r="QZF70" s="35"/>
      <c r="QZG70" s="38"/>
      <c r="QZH70" s="39"/>
      <c r="QZI70" s="35"/>
      <c r="QZJ70" s="35"/>
      <c r="QZK70" s="35"/>
      <c r="QZL70" s="40"/>
      <c r="QZM70" s="40"/>
      <c r="QZN70" s="40"/>
      <c r="QZO70" s="40"/>
      <c r="QZP70" s="41"/>
      <c r="QZQ70" s="42"/>
      <c r="QZR70" s="35"/>
      <c r="QZS70" s="35"/>
      <c r="QZT70" s="36"/>
      <c r="QZU70" s="37"/>
      <c r="QZV70" s="35"/>
      <c r="QZW70" s="38"/>
      <c r="QZX70" s="39"/>
      <c r="QZY70" s="35"/>
      <c r="QZZ70" s="35"/>
      <c r="RAA70" s="35"/>
      <c r="RAB70" s="40"/>
      <c r="RAC70" s="40"/>
      <c r="RAD70" s="40"/>
      <c r="RAE70" s="40"/>
      <c r="RAF70" s="41"/>
      <c r="RAG70" s="42"/>
      <c r="RAH70" s="35"/>
      <c r="RAI70" s="35"/>
      <c r="RAJ70" s="36"/>
      <c r="RAK70" s="37"/>
      <c r="RAL70" s="35"/>
      <c r="RAM70" s="38"/>
      <c r="RAN70" s="39"/>
      <c r="RAO70" s="35"/>
      <c r="RAP70" s="35"/>
      <c r="RAQ70" s="35"/>
      <c r="RAR70" s="40"/>
      <c r="RAS70" s="40"/>
      <c r="RAT70" s="40"/>
      <c r="RAU70" s="40"/>
      <c r="RAV70" s="41"/>
      <c r="RAW70" s="42"/>
      <c r="RAX70" s="35"/>
      <c r="RAY70" s="35"/>
      <c r="RAZ70" s="36"/>
      <c r="RBA70" s="37"/>
      <c r="RBB70" s="35"/>
      <c r="RBC70" s="38"/>
      <c r="RBD70" s="39"/>
      <c r="RBE70" s="35"/>
      <c r="RBF70" s="35"/>
      <c r="RBG70" s="35"/>
      <c r="RBH70" s="40"/>
      <c r="RBI70" s="40"/>
      <c r="RBJ70" s="40"/>
      <c r="RBK70" s="40"/>
      <c r="RBL70" s="41"/>
      <c r="RBM70" s="42"/>
      <c r="RBN70" s="35"/>
      <c r="RBO70" s="35"/>
      <c r="RBP70" s="36"/>
      <c r="RBQ70" s="37"/>
      <c r="RBR70" s="35"/>
      <c r="RBS70" s="38"/>
      <c r="RBT70" s="39"/>
      <c r="RBU70" s="35"/>
      <c r="RBV70" s="35"/>
      <c r="RBW70" s="35"/>
      <c r="RBX70" s="40"/>
      <c r="RBY70" s="40"/>
      <c r="RBZ70" s="40"/>
      <c r="RCA70" s="40"/>
      <c r="RCB70" s="41"/>
      <c r="RCC70" s="42"/>
      <c r="RCD70" s="35"/>
      <c r="RCE70" s="35"/>
      <c r="RCF70" s="36"/>
      <c r="RCG70" s="37"/>
      <c r="RCH70" s="35"/>
      <c r="RCI70" s="38"/>
      <c r="RCJ70" s="39"/>
      <c r="RCK70" s="35"/>
      <c r="RCL70" s="35"/>
      <c r="RCM70" s="35"/>
      <c r="RCN70" s="40"/>
      <c r="RCO70" s="40"/>
      <c r="RCP70" s="40"/>
      <c r="RCQ70" s="40"/>
      <c r="RCR70" s="41"/>
      <c r="RCS70" s="42"/>
      <c r="RCT70" s="35"/>
      <c r="RCU70" s="35"/>
      <c r="RCV70" s="36"/>
      <c r="RCW70" s="37"/>
      <c r="RCX70" s="35"/>
      <c r="RCY70" s="38"/>
      <c r="RCZ70" s="39"/>
      <c r="RDA70" s="35"/>
      <c r="RDB70" s="35"/>
      <c r="RDC70" s="35"/>
      <c r="RDD70" s="40"/>
      <c r="RDE70" s="40"/>
      <c r="RDF70" s="40"/>
      <c r="RDG70" s="40"/>
      <c r="RDH70" s="41"/>
      <c r="RDI70" s="42"/>
      <c r="RDJ70" s="35"/>
      <c r="RDK70" s="35"/>
      <c r="RDL70" s="36"/>
      <c r="RDM70" s="37"/>
      <c r="RDN70" s="35"/>
      <c r="RDO70" s="38"/>
      <c r="RDP70" s="39"/>
      <c r="RDQ70" s="35"/>
      <c r="RDR70" s="35"/>
      <c r="RDS70" s="35"/>
      <c r="RDT70" s="40"/>
      <c r="RDU70" s="40"/>
      <c r="RDV70" s="40"/>
      <c r="RDW70" s="40"/>
      <c r="RDX70" s="41"/>
      <c r="RDY70" s="42"/>
      <c r="RDZ70" s="35"/>
      <c r="REA70" s="35"/>
      <c r="REB70" s="36"/>
      <c r="REC70" s="37"/>
      <c r="RED70" s="35"/>
      <c r="REE70" s="38"/>
      <c r="REF70" s="39"/>
      <c r="REG70" s="35"/>
      <c r="REH70" s="35"/>
      <c r="REI70" s="35"/>
      <c r="REJ70" s="40"/>
      <c r="REK70" s="40"/>
      <c r="REL70" s="40"/>
      <c r="REM70" s="40"/>
      <c r="REN70" s="41"/>
      <c r="REO70" s="42"/>
      <c r="REP70" s="35"/>
      <c r="REQ70" s="35"/>
      <c r="RER70" s="36"/>
      <c r="RES70" s="37"/>
      <c r="RET70" s="35"/>
      <c r="REU70" s="38"/>
      <c r="REV70" s="39"/>
      <c r="REW70" s="35"/>
      <c r="REX70" s="35"/>
      <c r="REY70" s="35"/>
      <c r="REZ70" s="40"/>
      <c r="RFA70" s="40"/>
      <c r="RFB70" s="40"/>
      <c r="RFC70" s="40"/>
      <c r="RFD70" s="41"/>
      <c r="RFE70" s="42"/>
      <c r="RFF70" s="35"/>
      <c r="RFG70" s="35"/>
      <c r="RFH70" s="36"/>
      <c r="RFI70" s="37"/>
      <c r="RFJ70" s="35"/>
      <c r="RFK70" s="38"/>
      <c r="RFL70" s="39"/>
      <c r="RFM70" s="35"/>
      <c r="RFN70" s="35"/>
      <c r="RFO70" s="35"/>
      <c r="RFP70" s="40"/>
      <c r="RFQ70" s="40"/>
      <c r="RFR70" s="40"/>
      <c r="RFS70" s="40"/>
      <c r="RFT70" s="41"/>
      <c r="RFU70" s="42"/>
      <c r="RFV70" s="35"/>
      <c r="RFW70" s="35"/>
      <c r="RFX70" s="36"/>
      <c r="RFY70" s="37"/>
      <c r="RFZ70" s="35"/>
      <c r="RGA70" s="38"/>
      <c r="RGB70" s="39"/>
      <c r="RGC70" s="35"/>
      <c r="RGD70" s="35"/>
      <c r="RGE70" s="35"/>
      <c r="RGF70" s="40"/>
      <c r="RGG70" s="40"/>
      <c r="RGH70" s="40"/>
      <c r="RGI70" s="40"/>
      <c r="RGJ70" s="41"/>
      <c r="RGK70" s="42"/>
      <c r="RGL70" s="35"/>
      <c r="RGM70" s="35"/>
      <c r="RGN70" s="36"/>
      <c r="RGO70" s="37"/>
      <c r="RGP70" s="35"/>
      <c r="RGQ70" s="38"/>
      <c r="RGR70" s="39"/>
      <c r="RGS70" s="35"/>
      <c r="RGT70" s="35"/>
      <c r="RGU70" s="35"/>
      <c r="RGV70" s="40"/>
      <c r="RGW70" s="40"/>
      <c r="RGX70" s="40"/>
      <c r="RGY70" s="40"/>
      <c r="RGZ70" s="41"/>
      <c r="RHA70" s="42"/>
      <c r="RHB70" s="35"/>
      <c r="RHC70" s="35"/>
      <c r="RHD70" s="36"/>
      <c r="RHE70" s="37"/>
      <c r="RHF70" s="35"/>
      <c r="RHG70" s="38"/>
      <c r="RHH70" s="39"/>
      <c r="RHI70" s="35"/>
      <c r="RHJ70" s="35"/>
      <c r="RHK70" s="35"/>
      <c r="RHL70" s="40"/>
      <c r="RHM70" s="40"/>
      <c r="RHN70" s="40"/>
      <c r="RHO70" s="40"/>
      <c r="RHP70" s="41"/>
      <c r="RHQ70" s="42"/>
      <c r="RHR70" s="35"/>
      <c r="RHS70" s="35"/>
      <c r="RHT70" s="36"/>
      <c r="RHU70" s="37"/>
      <c r="RHV70" s="35"/>
      <c r="RHW70" s="38"/>
      <c r="RHX70" s="39"/>
      <c r="RHY70" s="35"/>
      <c r="RHZ70" s="35"/>
      <c r="RIA70" s="35"/>
      <c r="RIB70" s="40"/>
      <c r="RIC70" s="40"/>
      <c r="RID70" s="40"/>
      <c r="RIE70" s="40"/>
      <c r="RIF70" s="41"/>
      <c r="RIG70" s="42"/>
      <c r="RIH70" s="35"/>
      <c r="RII70" s="35"/>
      <c r="RIJ70" s="36"/>
      <c r="RIK70" s="37"/>
      <c r="RIL70" s="35"/>
      <c r="RIM70" s="38"/>
      <c r="RIN70" s="39"/>
      <c r="RIO70" s="35"/>
      <c r="RIP70" s="35"/>
      <c r="RIQ70" s="35"/>
      <c r="RIR70" s="40"/>
      <c r="RIS70" s="40"/>
      <c r="RIT70" s="40"/>
      <c r="RIU70" s="40"/>
      <c r="RIV70" s="41"/>
      <c r="RIW70" s="42"/>
      <c r="RIX70" s="35"/>
      <c r="RIY70" s="35"/>
      <c r="RIZ70" s="36"/>
      <c r="RJA70" s="37"/>
      <c r="RJB70" s="35"/>
      <c r="RJC70" s="38"/>
      <c r="RJD70" s="39"/>
      <c r="RJE70" s="35"/>
      <c r="RJF70" s="35"/>
      <c r="RJG70" s="35"/>
      <c r="RJH70" s="40"/>
      <c r="RJI70" s="40"/>
      <c r="RJJ70" s="40"/>
      <c r="RJK70" s="40"/>
      <c r="RJL70" s="41"/>
      <c r="RJM70" s="42"/>
      <c r="RJN70" s="35"/>
      <c r="RJO70" s="35"/>
      <c r="RJP70" s="36"/>
      <c r="RJQ70" s="37"/>
      <c r="RJR70" s="35"/>
      <c r="RJS70" s="38"/>
      <c r="RJT70" s="39"/>
      <c r="RJU70" s="35"/>
      <c r="RJV70" s="35"/>
      <c r="RJW70" s="35"/>
      <c r="RJX70" s="40"/>
      <c r="RJY70" s="40"/>
      <c r="RJZ70" s="40"/>
      <c r="RKA70" s="40"/>
      <c r="RKB70" s="41"/>
      <c r="RKC70" s="42"/>
      <c r="RKD70" s="35"/>
      <c r="RKE70" s="35"/>
      <c r="RKF70" s="36"/>
      <c r="RKG70" s="37"/>
      <c r="RKH70" s="35"/>
      <c r="RKI70" s="38"/>
      <c r="RKJ70" s="39"/>
      <c r="RKK70" s="35"/>
      <c r="RKL70" s="35"/>
      <c r="RKM70" s="35"/>
      <c r="RKN70" s="40"/>
      <c r="RKO70" s="40"/>
      <c r="RKP70" s="40"/>
      <c r="RKQ70" s="40"/>
      <c r="RKR70" s="41"/>
      <c r="RKS70" s="42"/>
      <c r="RKT70" s="35"/>
      <c r="RKU70" s="35"/>
      <c r="RKV70" s="36"/>
      <c r="RKW70" s="37"/>
      <c r="RKX70" s="35"/>
      <c r="RKY70" s="38"/>
      <c r="RKZ70" s="39"/>
      <c r="RLA70" s="35"/>
      <c r="RLB70" s="35"/>
      <c r="RLC70" s="35"/>
      <c r="RLD70" s="40"/>
      <c r="RLE70" s="40"/>
      <c r="RLF70" s="40"/>
      <c r="RLG70" s="40"/>
      <c r="RLH70" s="41"/>
      <c r="RLI70" s="42"/>
      <c r="RLJ70" s="35"/>
      <c r="RLK70" s="35"/>
      <c r="RLL70" s="36"/>
      <c r="RLM70" s="37"/>
      <c r="RLN70" s="35"/>
      <c r="RLO70" s="38"/>
      <c r="RLP70" s="39"/>
      <c r="RLQ70" s="35"/>
      <c r="RLR70" s="35"/>
      <c r="RLS70" s="35"/>
      <c r="RLT70" s="40"/>
      <c r="RLU70" s="40"/>
      <c r="RLV70" s="40"/>
      <c r="RLW70" s="40"/>
      <c r="RLX70" s="41"/>
      <c r="RLY70" s="42"/>
      <c r="RLZ70" s="35"/>
      <c r="RMA70" s="35"/>
      <c r="RMB70" s="36"/>
      <c r="RMC70" s="37"/>
      <c r="RMD70" s="35"/>
      <c r="RME70" s="38"/>
      <c r="RMF70" s="39"/>
      <c r="RMG70" s="35"/>
      <c r="RMH70" s="35"/>
      <c r="RMI70" s="35"/>
      <c r="RMJ70" s="40"/>
      <c r="RMK70" s="40"/>
      <c r="RML70" s="40"/>
      <c r="RMM70" s="40"/>
      <c r="RMN70" s="41"/>
      <c r="RMO70" s="42"/>
      <c r="RMP70" s="35"/>
      <c r="RMQ70" s="35"/>
      <c r="RMR70" s="36"/>
      <c r="RMS70" s="37"/>
      <c r="RMT70" s="35"/>
      <c r="RMU70" s="38"/>
      <c r="RMV70" s="39"/>
      <c r="RMW70" s="35"/>
      <c r="RMX70" s="35"/>
      <c r="RMY70" s="35"/>
      <c r="RMZ70" s="40"/>
      <c r="RNA70" s="40"/>
      <c r="RNB70" s="40"/>
      <c r="RNC70" s="40"/>
      <c r="RND70" s="41"/>
      <c r="RNE70" s="42"/>
      <c r="RNF70" s="35"/>
      <c r="RNG70" s="35"/>
      <c r="RNH70" s="36"/>
      <c r="RNI70" s="37"/>
      <c r="RNJ70" s="35"/>
      <c r="RNK70" s="38"/>
      <c r="RNL70" s="39"/>
      <c r="RNM70" s="35"/>
      <c r="RNN70" s="35"/>
      <c r="RNO70" s="35"/>
      <c r="RNP70" s="40"/>
      <c r="RNQ70" s="40"/>
      <c r="RNR70" s="40"/>
      <c r="RNS70" s="40"/>
      <c r="RNT70" s="41"/>
      <c r="RNU70" s="42"/>
      <c r="RNV70" s="35"/>
      <c r="RNW70" s="35"/>
      <c r="RNX70" s="36"/>
      <c r="RNY70" s="37"/>
      <c r="RNZ70" s="35"/>
      <c r="ROA70" s="38"/>
      <c r="ROB70" s="39"/>
      <c r="ROC70" s="35"/>
      <c r="ROD70" s="35"/>
      <c r="ROE70" s="35"/>
      <c r="ROF70" s="40"/>
      <c r="ROG70" s="40"/>
      <c r="ROH70" s="40"/>
      <c r="ROI70" s="40"/>
      <c r="ROJ70" s="41"/>
      <c r="ROK70" s="42"/>
      <c r="ROL70" s="35"/>
      <c r="ROM70" s="35"/>
      <c r="RON70" s="36"/>
      <c r="ROO70" s="37"/>
      <c r="ROP70" s="35"/>
      <c r="ROQ70" s="38"/>
      <c r="ROR70" s="39"/>
      <c r="ROS70" s="35"/>
      <c r="ROT70" s="35"/>
      <c r="ROU70" s="35"/>
      <c r="ROV70" s="40"/>
      <c r="ROW70" s="40"/>
      <c r="ROX70" s="40"/>
      <c r="ROY70" s="40"/>
      <c r="ROZ70" s="41"/>
      <c r="RPA70" s="42"/>
      <c r="RPB70" s="35"/>
      <c r="RPC70" s="35"/>
      <c r="RPD70" s="36"/>
      <c r="RPE70" s="37"/>
      <c r="RPF70" s="35"/>
      <c r="RPG70" s="38"/>
      <c r="RPH70" s="39"/>
      <c r="RPI70" s="35"/>
      <c r="RPJ70" s="35"/>
      <c r="RPK70" s="35"/>
      <c r="RPL70" s="40"/>
      <c r="RPM70" s="40"/>
      <c r="RPN70" s="40"/>
      <c r="RPO70" s="40"/>
      <c r="RPP70" s="41"/>
      <c r="RPQ70" s="42"/>
      <c r="RPR70" s="35"/>
      <c r="RPS70" s="35"/>
      <c r="RPT70" s="36"/>
      <c r="RPU70" s="37"/>
      <c r="RPV70" s="35"/>
      <c r="RPW70" s="38"/>
      <c r="RPX70" s="39"/>
      <c r="RPY70" s="35"/>
      <c r="RPZ70" s="35"/>
      <c r="RQA70" s="35"/>
      <c r="RQB70" s="40"/>
      <c r="RQC70" s="40"/>
      <c r="RQD70" s="40"/>
      <c r="RQE70" s="40"/>
      <c r="RQF70" s="41"/>
      <c r="RQG70" s="42"/>
      <c r="RQH70" s="35"/>
      <c r="RQI70" s="35"/>
      <c r="RQJ70" s="36"/>
      <c r="RQK70" s="37"/>
      <c r="RQL70" s="35"/>
      <c r="RQM70" s="38"/>
      <c r="RQN70" s="39"/>
      <c r="RQO70" s="35"/>
      <c r="RQP70" s="35"/>
      <c r="RQQ70" s="35"/>
      <c r="RQR70" s="40"/>
      <c r="RQS70" s="40"/>
      <c r="RQT70" s="40"/>
      <c r="RQU70" s="40"/>
      <c r="RQV70" s="41"/>
      <c r="RQW70" s="42"/>
      <c r="RQX70" s="35"/>
      <c r="RQY70" s="35"/>
      <c r="RQZ70" s="36"/>
      <c r="RRA70" s="37"/>
      <c r="RRB70" s="35"/>
      <c r="RRC70" s="38"/>
      <c r="RRD70" s="39"/>
      <c r="RRE70" s="35"/>
      <c r="RRF70" s="35"/>
      <c r="RRG70" s="35"/>
      <c r="RRH70" s="40"/>
      <c r="RRI70" s="40"/>
      <c r="RRJ70" s="40"/>
      <c r="RRK70" s="40"/>
      <c r="RRL70" s="41"/>
      <c r="RRM70" s="42"/>
      <c r="RRN70" s="35"/>
      <c r="RRO70" s="35"/>
      <c r="RRP70" s="36"/>
      <c r="RRQ70" s="37"/>
      <c r="RRR70" s="35"/>
      <c r="RRS70" s="38"/>
      <c r="RRT70" s="39"/>
      <c r="RRU70" s="35"/>
      <c r="RRV70" s="35"/>
      <c r="RRW70" s="35"/>
      <c r="RRX70" s="40"/>
      <c r="RRY70" s="40"/>
      <c r="RRZ70" s="40"/>
      <c r="RSA70" s="40"/>
      <c r="RSB70" s="41"/>
      <c r="RSC70" s="42"/>
      <c r="RSD70" s="35"/>
      <c r="RSE70" s="35"/>
      <c r="RSF70" s="36"/>
      <c r="RSG70" s="37"/>
      <c r="RSH70" s="35"/>
      <c r="RSI70" s="38"/>
      <c r="RSJ70" s="39"/>
      <c r="RSK70" s="35"/>
      <c r="RSL70" s="35"/>
      <c r="RSM70" s="35"/>
      <c r="RSN70" s="40"/>
      <c r="RSO70" s="40"/>
      <c r="RSP70" s="40"/>
      <c r="RSQ70" s="40"/>
      <c r="RSR70" s="41"/>
      <c r="RSS70" s="42"/>
      <c r="RST70" s="35"/>
      <c r="RSU70" s="35"/>
      <c r="RSV70" s="36"/>
      <c r="RSW70" s="37"/>
      <c r="RSX70" s="35"/>
      <c r="RSY70" s="38"/>
      <c r="RSZ70" s="39"/>
      <c r="RTA70" s="35"/>
      <c r="RTB70" s="35"/>
      <c r="RTC70" s="35"/>
      <c r="RTD70" s="40"/>
      <c r="RTE70" s="40"/>
      <c r="RTF70" s="40"/>
      <c r="RTG70" s="40"/>
      <c r="RTH70" s="41"/>
      <c r="RTI70" s="42"/>
      <c r="RTJ70" s="35"/>
      <c r="RTK70" s="35"/>
      <c r="RTL70" s="36"/>
      <c r="RTM70" s="37"/>
      <c r="RTN70" s="35"/>
      <c r="RTO70" s="38"/>
      <c r="RTP70" s="39"/>
      <c r="RTQ70" s="35"/>
      <c r="RTR70" s="35"/>
      <c r="RTS70" s="35"/>
      <c r="RTT70" s="40"/>
      <c r="RTU70" s="40"/>
      <c r="RTV70" s="40"/>
      <c r="RTW70" s="40"/>
      <c r="RTX70" s="41"/>
      <c r="RTY70" s="42"/>
      <c r="RTZ70" s="35"/>
      <c r="RUA70" s="35"/>
      <c r="RUB70" s="36"/>
      <c r="RUC70" s="37"/>
      <c r="RUD70" s="35"/>
      <c r="RUE70" s="38"/>
      <c r="RUF70" s="39"/>
      <c r="RUG70" s="35"/>
      <c r="RUH70" s="35"/>
      <c r="RUI70" s="35"/>
      <c r="RUJ70" s="40"/>
      <c r="RUK70" s="40"/>
      <c r="RUL70" s="40"/>
      <c r="RUM70" s="40"/>
      <c r="RUN70" s="41"/>
      <c r="RUO70" s="42"/>
      <c r="RUP70" s="35"/>
      <c r="RUQ70" s="35"/>
      <c r="RUR70" s="36"/>
      <c r="RUS70" s="37"/>
      <c r="RUT70" s="35"/>
      <c r="RUU70" s="38"/>
      <c r="RUV70" s="39"/>
      <c r="RUW70" s="35"/>
      <c r="RUX70" s="35"/>
      <c r="RUY70" s="35"/>
      <c r="RUZ70" s="40"/>
      <c r="RVA70" s="40"/>
      <c r="RVB70" s="40"/>
      <c r="RVC70" s="40"/>
      <c r="RVD70" s="41"/>
      <c r="RVE70" s="42"/>
      <c r="RVF70" s="35"/>
      <c r="RVG70" s="35"/>
      <c r="RVH70" s="36"/>
      <c r="RVI70" s="37"/>
      <c r="RVJ70" s="35"/>
      <c r="RVK70" s="38"/>
      <c r="RVL70" s="39"/>
      <c r="RVM70" s="35"/>
      <c r="RVN70" s="35"/>
      <c r="RVO70" s="35"/>
      <c r="RVP70" s="40"/>
      <c r="RVQ70" s="40"/>
      <c r="RVR70" s="40"/>
      <c r="RVS70" s="40"/>
      <c r="RVT70" s="41"/>
      <c r="RVU70" s="42"/>
      <c r="RVV70" s="35"/>
      <c r="RVW70" s="35"/>
      <c r="RVX70" s="36"/>
      <c r="RVY70" s="37"/>
      <c r="RVZ70" s="35"/>
      <c r="RWA70" s="38"/>
      <c r="RWB70" s="39"/>
      <c r="RWC70" s="35"/>
      <c r="RWD70" s="35"/>
      <c r="RWE70" s="35"/>
      <c r="RWF70" s="40"/>
      <c r="RWG70" s="40"/>
      <c r="RWH70" s="40"/>
      <c r="RWI70" s="40"/>
      <c r="RWJ70" s="41"/>
      <c r="RWK70" s="42"/>
      <c r="RWL70" s="35"/>
      <c r="RWM70" s="35"/>
      <c r="RWN70" s="36"/>
      <c r="RWO70" s="37"/>
      <c r="RWP70" s="35"/>
      <c r="RWQ70" s="38"/>
      <c r="RWR70" s="39"/>
      <c r="RWS70" s="35"/>
      <c r="RWT70" s="35"/>
      <c r="RWU70" s="35"/>
      <c r="RWV70" s="40"/>
      <c r="RWW70" s="40"/>
      <c r="RWX70" s="40"/>
      <c r="RWY70" s="40"/>
      <c r="RWZ70" s="41"/>
      <c r="RXA70" s="42"/>
      <c r="RXB70" s="35"/>
      <c r="RXC70" s="35"/>
      <c r="RXD70" s="36"/>
      <c r="RXE70" s="37"/>
      <c r="RXF70" s="35"/>
      <c r="RXG70" s="38"/>
      <c r="RXH70" s="39"/>
      <c r="RXI70" s="35"/>
      <c r="RXJ70" s="35"/>
      <c r="RXK70" s="35"/>
      <c r="RXL70" s="40"/>
      <c r="RXM70" s="40"/>
      <c r="RXN70" s="40"/>
      <c r="RXO70" s="40"/>
      <c r="RXP70" s="41"/>
      <c r="RXQ70" s="42"/>
      <c r="RXR70" s="35"/>
      <c r="RXS70" s="35"/>
      <c r="RXT70" s="36"/>
      <c r="RXU70" s="37"/>
      <c r="RXV70" s="35"/>
      <c r="RXW70" s="38"/>
      <c r="RXX70" s="39"/>
      <c r="RXY70" s="35"/>
      <c r="RXZ70" s="35"/>
      <c r="RYA70" s="35"/>
      <c r="RYB70" s="40"/>
      <c r="RYC70" s="40"/>
      <c r="RYD70" s="40"/>
      <c r="RYE70" s="40"/>
      <c r="RYF70" s="41"/>
      <c r="RYG70" s="42"/>
      <c r="RYH70" s="35"/>
      <c r="RYI70" s="35"/>
      <c r="RYJ70" s="36"/>
      <c r="RYK70" s="37"/>
      <c r="RYL70" s="35"/>
      <c r="RYM70" s="38"/>
      <c r="RYN70" s="39"/>
      <c r="RYO70" s="35"/>
      <c r="RYP70" s="35"/>
      <c r="RYQ70" s="35"/>
      <c r="RYR70" s="40"/>
      <c r="RYS70" s="40"/>
      <c r="RYT70" s="40"/>
      <c r="RYU70" s="40"/>
      <c r="RYV70" s="41"/>
      <c r="RYW70" s="42"/>
      <c r="RYX70" s="35"/>
      <c r="RYY70" s="35"/>
      <c r="RYZ70" s="36"/>
      <c r="RZA70" s="37"/>
      <c r="RZB70" s="35"/>
      <c r="RZC70" s="38"/>
      <c r="RZD70" s="39"/>
      <c r="RZE70" s="35"/>
      <c r="RZF70" s="35"/>
      <c r="RZG70" s="35"/>
      <c r="RZH70" s="40"/>
      <c r="RZI70" s="40"/>
      <c r="RZJ70" s="40"/>
      <c r="RZK70" s="40"/>
      <c r="RZL70" s="41"/>
      <c r="RZM70" s="42"/>
      <c r="RZN70" s="35"/>
      <c r="RZO70" s="35"/>
      <c r="RZP70" s="36"/>
      <c r="RZQ70" s="37"/>
      <c r="RZR70" s="35"/>
      <c r="RZS70" s="38"/>
      <c r="RZT70" s="39"/>
      <c r="RZU70" s="35"/>
      <c r="RZV70" s="35"/>
      <c r="RZW70" s="35"/>
      <c r="RZX70" s="40"/>
      <c r="RZY70" s="40"/>
      <c r="RZZ70" s="40"/>
      <c r="SAA70" s="40"/>
      <c r="SAB70" s="41"/>
      <c r="SAC70" s="42"/>
      <c r="SAD70" s="35"/>
      <c r="SAE70" s="35"/>
      <c r="SAF70" s="36"/>
      <c r="SAG70" s="37"/>
      <c r="SAH70" s="35"/>
      <c r="SAI70" s="38"/>
      <c r="SAJ70" s="39"/>
      <c r="SAK70" s="35"/>
      <c r="SAL70" s="35"/>
      <c r="SAM70" s="35"/>
      <c r="SAN70" s="40"/>
      <c r="SAO70" s="40"/>
      <c r="SAP70" s="40"/>
      <c r="SAQ70" s="40"/>
      <c r="SAR70" s="41"/>
      <c r="SAS70" s="42"/>
      <c r="SAT70" s="35"/>
      <c r="SAU70" s="35"/>
      <c r="SAV70" s="36"/>
      <c r="SAW70" s="37"/>
      <c r="SAX70" s="35"/>
      <c r="SAY70" s="38"/>
      <c r="SAZ70" s="39"/>
      <c r="SBA70" s="35"/>
      <c r="SBB70" s="35"/>
      <c r="SBC70" s="35"/>
      <c r="SBD70" s="40"/>
      <c r="SBE70" s="40"/>
      <c r="SBF70" s="40"/>
      <c r="SBG70" s="40"/>
      <c r="SBH70" s="41"/>
      <c r="SBI70" s="42"/>
      <c r="SBJ70" s="35"/>
      <c r="SBK70" s="35"/>
      <c r="SBL70" s="36"/>
      <c r="SBM70" s="37"/>
      <c r="SBN70" s="35"/>
      <c r="SBO70" s="38"/>
      <c r="SBP70" s="39"/>
      <c r="SBQ70" s="35"/>
      <c r="SBR70" s="35"/>
      <c r="SBS70" s="35"/>
      <c r="SBT70" s="40"/>
      <c r="SBU70" s="40"/>
      <c r="SBV70" s="40"/>
      <c r="SBW70" s="40"/>
      <c r="SBX70" s="41"/>
      <c r="SBY70" s="42"/>
      <c r="SBZ70" s="35"/>
      <c r="SCA70" s="35"/>
      <c r="SCB70" s="36"/>
      <c r="SCC70" s="37"/>
      <c r="SCD70" s="35"/>
      <c r="SCE70" s="38"/>
      <c r="SCF70" s="39"/>
      <c r="SCG70" s="35"/>
      <c r="SCH70" s="35"/>
      <c r="SCI70" s="35"/>
      <c r="SCJ70" s="40"/>
      <c r="SCK70" s="40"/>
      <c r="SCL70" s="40"/>
      <c r="SCM70" s="40"/>
      <c r="SCN70" s="41"/>
      <c r="SCO70" s="42"/>
      <c r="SCP70" s="35"/>
      <c r="SCQ70" s="35"/>
      <c r="SCR70" s="36"/>
      <c r="SCS70" s="37"/>
      <c r="SCT70" s="35"/>
      <c r="SCU70" s="38"/>
      <c r="SCV70" s="39"/>
      <c r="SCW70" s="35"/>
      <c r="SCX70" s="35"/>
      <c r="SCY70" s="35"/>
      <c r="SCZ70" s="40"/>
      <c r="SDA70" s="40"/>
      <c r="SDB70" s="40"/>
      <c r="SDC70" s="40"/>
      <c r="SDD70" s="41"/>
      <c r="SDE70" s="42"/>
      <c r="SDF70" s="35"/>
      <c r="SDG70" s="35"/>
      <c r="SDH70" s="36"/>
      <c r="SDI70" s="37"/>
      <c r="SDJ70" s="35"/>
      <c r="SDK70" s="38"/>
      <c r="SDL70" s="39"/>
      <c r="SDM70" s="35"/>
      <c r="SDN70" s="35"/>
      <c r="SDO70" s="35"/>
      <c r="SDP70" s="40"/>
      <c r="SDQ70" s="40"/>
      <c r="SDR70" s="40"/>
      <c r="SDS70" s="40"/>
      <c r="SDT70" s="41"/>
      <c r="SDU70" s="42"/>
      <c r="SDV70" s="35"/>
      <c r="SDW70" s="35"/>
      <c r="SDX70" s="36"/>
      <c r="SDY70" s="37"/>
      <c r="SDZ70" s="35"/>
      <c r="SEA70" s="38"/>
      <c r="SEB70" s="39"/>
      <c r="SEC70" s="35"/>
      <c r="SED70" s="35"/>
      <c r="SEE70" s="35"/>
      <c r="SEF70" s="40"/>
      <c r="SEG70" s="40"/>
      <c r="SEH70" s="40"/>
      <c r="SEI70" s="40"/>
      <c r="SEJ70" s="41"/>
      <c r="SEK70" s="42"/>
      <c r="SEL70" s="35"/>
      <c r="SEM70" s="35"/>
      <c r="SEN70" s="36"/>
      <c r="SEO70" s="37"/>
      <c r="SEP70" s="35"/>
      <c r="SEQ70" s="38"/>
      <c r="SER70" s="39"/>
      <c r="SES70" s="35"/>
      <c r="SET70" s="35"/>
      <c r="SEU70" s="35"/>
      <c r="SEV70" s="40"/>
      <c r="SEW70" s="40"/>
      <c r="SEX70" s="40"/>
      <c r="SEY70" s="40"/>
      <c r="SEZ70" s="41"/>
      <c r="SFA70" s="42"/>
      <c r="SFB70" s="35"/>
      <c r="SFC70" s="35"/>
      <c r="SFD70" s="36"/>
      <c r="SFE70" s="37"/>
      <c r="SFF70" s="35"/>
      <c r="SFG70" s="38"/>
      <c r="SFH70" s="39"/>
      <c r="SFI70" s="35"/>
      <c r="SFJ70" s="35"/>
      <c r="SFK70" s="35"/>
      <c r="SFL70" s="40"/>
      <c r="SFM70" s="40"/>
      <c r="SFN70" s="40"/>
      <c r="SFO70" s="40"/>
      <c r="SFP70" s="41"/>
      <c r="SFQ70" s="42"/>
      <c r="SFR70" s="35"/>
      <c r="SFS70" s="35"/>
      <c r="SFT70" s="36"/>
      <c r="SFU70" s="37"/>
      <c r="SFV70" s="35"/>
      <c r="SFW70" s="38"/>
      <c r="SFX70" s="39"/>
      <c r="SFY70" s="35"/>
      <c r="SFZ70" s="35"/>
      <c r="SGA70" s="35"/>
      <c r="SGB70" s="40"/>
      <c r="SGC70" s="40"/>
      <c r="SGD70" s="40"/>
      <c r="SGE70" s="40"/>
      <c r="SGF70" s="41"/>
      <c r="SGG70" s="42"/>
      <c r="SGH70" s="35"/>
      <c r="SGI70" s="35"/>
      <c r="SGJ70" s="36"/>
      <c r="SGK70" s="37"/>
      <c r="SGL70" s="35"/>
      <c r="SGM70" s="38"/>
      <c r="SGN70" s="39"/>
      <c r="SGO70" s="35"/>
      <c r="SGP70" s="35"/>
      <c r="SGQ70" s="35"/>
      <c r="SGR70" s="40"/>
      <c r="SGS70" s="40"/>
      <c r="SGT70" s="40"/>
      <c r="SGU70" s="40"/>
      <c r="SGV70" s="41"/>
      <c r="SGW70" s="42"/>
      <c r="SGX70" s="35"/>
      <c r="SGY70" s="35"/>
      <c r="SGZ70" s="36"/>
      <c r="SHA70" s="37"/>
      <c r="SHB70" s="35"/>
      <c r="SHC70" s="38"/>
      <c r="SHD70" s="39"/>
      <c r="SHE70" s="35"/>
      <c r="SHF70" s="35"/>
      <c r="SHG70" s="35"/>
      <c r="SHH70" s="40"/>
      <c r="SHI70" s="40"/>
      <c r="SHJ70" s="40"/>
      <c r="SHK70" s="40"/>
      <c r="SHL70" s="41"/>
      <c r="SHM70" s="42"/>
      <c r="SHN70" s="35"/>
      <c r="SHO70" s="35"/>
      <c r="SHP70" s="36"/>
      <c r="SHQ70" s="37"/>
      <c r="SHR70" s="35"/>
      <c r="SHS70" s="38"/>
      <c r="SHT70" s="39"/>
      <c r="SHU70" s="35"/>
      <c r="SHV70" s="35"/>
      <c r="SHW70" s="35"/>
      <c r="SHX70" s="40"/>
      <c r="SHY70" s="40"/>
      <c r="SHZ70" s="40"/>
      <c r="SIA70" s="40"/>
      <c r="SIB70" s="41"/>
      <c r="SIC70" s="42"/>
      <c r="SID70" s="35"/>
      <c r="SIE70" s="35"/>
      <c r="SIF70" s="36"/>
      <c r="SIG70" s="37"/>
      <c r="SIH70" s="35"/>
      <c r="SII70" s="38"/>
      <c r="SIJ70" s="39"/>
      <c r="SIK70" s="35"/>
      <c r="SIL70" s="35"/>
      <c r="SIM70" s="35"/>
      <c r="SIN70" s="40"/>
      <c r="SIO70" s="40"/>
      <c r="SIP70" s="40"/>
      <c r="SIQ70" s="40"/>
      <c r="SIR70" s="41"/>
      <c r="SIS70" s="42"/>
      <c r="SIT70" s="35"/>
      <c r="SIU70" s="35"/>
      <c r="SIV70" s="36"/>
      <c r="SIW70" s="37"/>
      <c r="SIX70" s="35"/>
      <c r="SIY70" s="38"/>
      <c r="SIZ70" s="39"/>
      <c r="SJA70" s="35"/>
      <c r="SJB70" s="35"/>
      <c r="SJC70" s="35"/>
      <c r="SJD70" s="40"/>
      <c r="SJE70" s="40"/>
      <c r="SJF70" s="40"/>
      <c r="SJG70" s="40"/>
      <c r="SJH70" s="41"/>
      <c r="SJI70" s="42"/>
      <c r="SJJ70" s="35"/>
      <c r="SJK70" s="35"/>
      <c r="SJL70" s="36"/>
      <c r="SJM70" s="37"/>
      <c r="SJN70" s="35"/>
      <c r="SJO70" s="38"/>
      <c r="SJP70" s="39"/>
      <c r="SJQ70" s="35"/>
      <c r="SJR70" s="35"/>
      <c r="SJS70" s="35"/>
      <c r="SJT70" s="40"/>
      <c r="SJU70" s="40"/>
      <c r="SJV70" s="40"/>
      <c r="SJW70" s="40"/>
      <c r="SJX70" s="41"/>
      <c r="SJY70" s="42"/>
      <c r="SJZ70" s="35"/>
      <c r="SKA70" s="35"/>
      <c r="SKB70" s="36"/>
      <c r="SKC70" s="37"/>
      <c r="SKD70" s="35"/>
      <c r="SKE70" s="38"/>
      <c r="SKF70" s="39"/>
      <c r="SKG70" s="35"/>
      <c r="SKH70" s="35"/>
      <c r="SKI70" s="35"/>
      <c r="SKJ70" s="40"/>
      <c r="SKK70" s="40"/>
      <c r="SKL70" s="40"/>
      <c r="SKM70" s="40"/>
      <c r="SKN70" s="41"/>
      <c r="SKO70" s="42"/>
      <c r="SKP70" s="35"/>
      <c r="SKQ70" s="35"/>
      <c r="SKR70" s="36"/>
      <c r="SKS70" s="37"/>
      <c r="SKT70" s="35"/>
      <c r="SKU70" s="38"/>
      <c r="SKV70" s="39"/>
      <c r="SKW70" s="35"/>
      <c r="SKX70" s="35"/>
      <c r="SKY70" s="35"/>
      <c r="SKZ70" s="40"/>
      <c r="SLA70" s="40"/>
      <c r="SLB70" s="40"/>
      <c r="SLC70" s="40"/>
      <c r="SLD70" s="41"/>
      <c r="SLE70" s="42"/>
      <c r="SLF70" s="35"/>
      <c r="SLG70" s="35"/>
      <c r="SLH70" s="36"/>
      <c r="SLI70" s="37"/>
      <c r="SLJ70" s="35"/>
      <c r="SLK70" s="38"/>
      <c r="SLL70" s="39"/>
      <c r="SLM70" s="35"/>
      <c r="SLN70" s="35"/>
      <c r="SLO70" s="35"/>
      <c r="SLP70" s="40"/>
      <c r="SLQ70" s="40"/>
      <c r="SLR70" s="40"/>
      <c r="SLS70" s="40"/>
      <c r="SLT70" s="41"/>
      <c r="SLU70" s="42"/>
      <c r="SLV70" s="35"/>
      <c r="SLW70" s="35"/>
      <c r="SLX70" s="36"/>
      <c r="SLY70" s="37"/>
      <c r="SLZ70" s="35"/>
      <c r="SMA70" s="38"/>
      <c r="SMB70" s="39"/>
      <c r="SMC70" s="35"/>
      <c r="SMD70" s="35"/>
      <c r="SME70" s="35"/>
      <c r="SMF70" s="40"/>
      <c r="SMG70" s="40"/>
      <c r="SMH70" s="40"/>
      <c r="SMI70" s="40"/>
      <c r="SMJ70" s="41"/>
      <c r="SMK70" s="42"/>
      <c r="SML70" s="35"/>
      <c r="SMM70" s="35"/>
      <c r="SMN70" s="36"/>
      <c r="SMO70" s="37"/>
      <c r="SMP70" s="35"/>
      <c r="SMQ70" s="38"/>
      <c r="SMR70" s="39"/>
      <c r="SMS70" s="35"/>
      <c r="SMT70" s="35"/>
      <c r="SMU70" s="35"/>
      <c r="SMV70" s="40"/>
      <c r="SMW70" s="40"/>
      <c r="SMX70" s="40"/>
      <c r="SMY70" s="40"/>
      <c r="SMZ70" s="41"/>
      <c r="SNA70" s="42"/>
      <c r="SNB70" s="35"/>
      <c r="SNC70" s="35"/>
      <c r="SND70" s="36"/>
      <c r="SNE70" s="37"/>
      <c r="SNF70" s="35"/>
      <c r="SNG70" s="38"/>
      <c r="SNH70" s="39"/>
      <c r="SNI70" s="35"/>
      <c r="SNJ70" s="35"/>
      <c r="SNK70" s="35"/>
      <c r="SNL70" s="40"/>
      <c r="SNM70" s="40"/>
      <c r="SNN70" s="40"/>
      <c r="SNO70" s="40"/>
      <c r="SNP70" s="41"/>
      <c r="SNQ70" s="42"/>
      <c r="SNR70" s="35"/>
      <c r="SNS70" s="35"/>
      <c r="SNT70" s="36"/>
      <c r="SNU70" s="37"/>
      <c r="SNV70" s="35"/>
      <c r="SNW70" s="38"/>
      <c r="SNX70" s="39"/>
      <c r="SNY70" s="35"/>
      <c r="SNZ70" s="35"/>
      <c r="SOA70" s="35"/>
      <c r="SOB70" s="40"/>
      <c r="SOC70" s="40"/>
      <c r="SOD70" s="40"/>
      <c r="SOE70" s="40"/>
      <c r="SOF70" s="41"/>
      <c r="SOG70" s="42"/>
      <c r="SOH70" s="35"/>
      <c r="SOI70" s="35"/>
      <c r="SOJ70" s="36"/>
      <c r="SOK70" s="37"/>
      <c r="SOL70" s="35"/>
      <c r="SOM70" s="38"/>
      <c r="SON70" s="39"/>
      <c r="SOO70" s="35"/>
      <c r="SOP70" s="35"/>
      <c r="SOQ70" s="35"/>
      <c r="SOR70" s="40"/>
      <c r="SOS70" s="40"/>
      <c r="SOT70" s="40"/>
      <c r="SOU70" s="40"/>
      <c r="SOV70" s="41"/>
      <c r="SOW70" s="42"/>
      <c r="SOX70" s="35"/>
      <c r="SOY70" s="35"/>
      <c r="SOZ70" s="36"/>
      <c r="SPA70" s="37"/>
      <c r="SPB70" s="35"/>
      <c r="SPC70" s="38"/>
      <c r="SPD70" s="39"/>
      <c r="SPE70" s="35"/>
      <c r="SPF70" s="35"/>
      <c r="SPG70" s="35"/>
      <c r="SPH70" s="40"/>
      <c r="SPI70" s="40"/>
      <c r="SPJ70" s="40"/>
      <c r="SPK70" s="40"/>
      <c r="SPL70" s="41"/>
      <c r="SPM70" s="42"/>
      <c r="SPN70" s="35"/>
      <c r="SPO70" s="35"/>
      <c r="SPP70" s="36"/>
      <c r="SPQ70" s="37"/>
      <c r="SPR70" s="35"/>
      <c r="SPS70" s="38"/>
      <c r="SPT70" s="39"/>
      <c r="SPU70" s="35"/>
      <c r="SPV70" s="35"/>
      <c r="SPW70" s="35"/>
      <c r="SPX70" s="40"/>
      <c r="SPY70" s="40"/>
      <c r="SPZ70" s="40"/>
      <c r="SQA70" s="40"/>
      <c r="SQB70" s="41"/>
      <c r="SQC70" s="42"/>
      <c r="SQD70" s="35"/>
      <c r="SQE70" s="35"/>
      <c r="SQF70" s="36"/>
      <c r="SQG70" s="37"/>
      <c r="SQH70" s="35"/>
      <c r="SQI70" s="38"/>
      <c r="SQJ70" s="39"/>
      <c r="SQK70" s="35"/>
      <c r="SQL70" s="35"/>
      <c r="SQM70" s="35"/>
      <c r="SQN70" s="40"/>
      <c r="SQO70" s="40"/>
      <c r="SQP70" s="40"/>
      <c r="SQQ70" s="40"/>
      <c r="SQR70" s="41"/>
      <c r="SQS70" s="42"/>
      <c r="SQT70" s="35"/>
      <c r="SQU70" s="35"/>
      <c r="SQV70" s="36"/>
      <c r="SQW70" s="37"/>
      <c r="SQX70" s="35"/>
      <c r="SQY70" s="38"/>
      <c r="SQZ70" s="39"/>
      <c r="SRA70" s="35"/>
      <c r="SRB70" s="35"/>
      <c r="SRC70" s="35"/>
      <c r="SRD70" s="40"/>
      <c r="SRE70" s="40"/>
      <c r="SRF70" s="40"/>
      <c r="SRG70" s="40"/>
      <c r="SRH70" s="41"/>
      <c r="SRI70" s="42"/>
      <c r="SRJ70" s="35"/>
      <c r="SRK70" s="35"/>
      <c r="SRL70" s="36"/>
      <c r="SRM70" s="37"/>
      <c r="SRN70" s="35"/>
      <c r="SRO70" s="38"/>
      <c r="SRP70" s="39"/>
      <c r="SRQ70" s="35"/>
      <c r="SRR70" s="35"/>
      <c r="SRS70" s="35"/>
      <c r="SRT70" s="40"/>
      <c r="SRU70" s="40"/>
      <c r="SRV70" s="40"/>
      <c r="SRW70" s="40"/>
      <c r="SRX70" s="41"/>
      <c r="SRY70" s="42"/>
      <c r="SRZ70" s="35"/>
      <c r="SSA70" s="35"/>
      <c r="SSB70" s="36"/>
      <c r="SSC70" s="37"/>
      <c r="SSD70" s="35"/>
      <c r="SSE70" s="38"/>
      <c r="SSF70" s="39"/>
      <c r="SSG70" s="35"/>
      <c r="SSH70" s="35"/>
      <c r="SSI70" s="35"/>
      <c r="SSJ70" s="40"/>
      <c r="SSK70" s="40"/>
      <c r="SSL70" s="40"/>
      <c r="SSM70" s="40"/>
      <c r="SSN70" s="41"/>
      <c r="SSO70" s="42"/>
      <c r="SSP70" s="35"/>
      <c r="SSQ70" s="35"/>
      <c r="SSR70" s="36"/>
      <c r="SSS70" s="37"/>
      <c r="SST70" s="35"/>
      <c r="SSU70" s="38"/>
      <c r="SSV70" s="39"/>
      <c r="SSW70" s="35"/>
      <c r="SSX70" s="35"/>
      <c r="SSY70" s="35"/>
      <c r="SSZ70" s="40"/>
      <c r="STA70" s="40"/>
      <c r="STB70" s="40"/>
      <c r="STC70" s="40"/>
      <c r="STD70" s="41"/>
      <c r="STE70" s="42"/>
      <c r="STF70" s="35"/>
      <c r="STG70" s="35"/>
      <c r="STH70" s="36"/>
      <c r="STI70" s="37"/>
      <c r="STJ70" s="35"/>
      <c r="STK70" s="38"/>
      <c r="STL70" s="39"/>
      <c r="STM70" s="35"/>
      <c r="STN70" s="35"/>
      <c r="STO70" s="35"/>
      <c r="STP70" s="40"/>
      <c r="STQ70" s="40"/>
      <c r="STR70" s="40"/>
      <c r="STS70" s="40"/>
      <c r="STT70" s="41"/>
      <c r="STU70" s="42"/>
      <c r="STV70" s="35"/>
      <c r="STW70" s="35"/>
      <c r="STX70" s="36"/>
      <c r="STY70" s="37"/>
      <c r="STZ70" s="35"/>
      <c r="SUA70" s="38"/>
      <c r="SUB70" s="39"/>
      <c r="SUC70" s="35"/>
      <c r="SUD70" s="35"/>
      <c r="SUE70" s="35"/>
      <c r="SUF70" s="40"/>
      <c r="SUG70" s="40"/>
      <c r="SUH70" s="40"/>
      <c r="SUI70" s="40"/>
      <c r="SUJ70" s="41"/>
      <c r="SUK70" s="42"/>
      <c r="SUL70" s="35"/>
      <c r="SUM70" s="35"/>
      <c r="SUN70" s="36"/>
      <c r="SUO70" s="37"/>
      <c r="SUP70" s="35"/>
      <c r="SUQ70" s="38"/>
      <c r="SUR70" s="39"/>
      <c r="SUS70" s="35"/>
      <c r="SUT70" s="35"/>
      <c r="SUU70" s="35"/>
      <c r="SUV70" s="40"/>
      <c r="SUW70" s="40"/>
      <c r="SUX70" s="40"/>
      <c r="SUY70" s="40"/>
      <c r="SUZ70" s="41"/>
      <c r="SVA70" s="42"/>
      <c r="SVB70" s="35"/>
      <c r="SVC70" s="35"/>
      <c r="SVD70" s="36"/>
      <c r="SVE70" s="37"/>
      <c r="SVF70" s="35"/>
      <c r="SVG70" s="38"/>
      <c r="SVH70" s="39"/>
      <c r="SVI70" s="35"/>
      <c r="SVJ70" s="35"/>
      <c r="SVK70" s="35"/>
      <c r="SVL70" s="40"/>
      <c r="SVM70" s="40"/>
      <c r="SVN70" s="40"/>
      <c r="SVO70" s="40"/>
      <c r="SVP70" s="41"/>
      <c r="SVQ70" s="42"/>
      <c r="SVR70" s="35"/>
      <c r="SVS70" s="35"/>
      <c r="SVT70" s="36"/>
      <c r="SVU70" s="37"/>
      <c r="SVV70" s="35"/>
      <c r="SVW70" s="38"/>
      <c r="SVX70" s="39"/>
      <c r="SVY70" s="35"/>
      <c r="SVZ70" s="35"/>
      <c r="SWA70" s="35"/>
      <c r="SWB70" s="40"/>
      <c r="SWC70" s="40"/>
      <c r="SWD70" s="40"/>
      <c r="SWE70" s="40"/>
      <c r="SWF70" s="41"/>
      <c r="SWG70" s="42"/>
      <c r="SWH70" s="35"/>
      <c r="SWI70" s="35"/>
      <c r="SWJ70" s="36"/>
      <c r="SWK70" s="37"/>
      <c r="SWL70" s="35"/>
      <c r="SWM70" s="38"/>
      <c r="SWN70" s="39"/>
      <c r="SWO70" s="35"/>
      <c r="SWP70" s="35"/>
      <c r="SWQ70" s="35"/>
      <c r="SWR70" s="40"/>
      <c r="SWS70" s="40"/>
      <c r="SWT70" s="40"/>
      <c r="SWU70" s="40"/>
      <c r="SWV70" s="41"/>
      <c r="SWW70" s="42"/>
      <c r="SWX70" s="35"/>
      <c r="SWY70" s="35"/>
      <c r="SWZ70" s="36"/>
      <c r="SXA70" s="37"/>
      <c r="SXB70" s="35"/>
      <c r="SXC70" s="38"/>
      <c r="SXD70" s="39"/>
      <c r="SXE70" s="35"/>
      <c r="SXF70" s="35"/>
      <c r="SXG70" s="35"/>
      <c r="SXH70" s="40"/>
      <c r="SXI70" s="40"/>
      <c r="SXJ70" s="40"/>
      <c r="SXK70" s="40"/>
      <c r="SXL70" s="41"/>
      <c r="SXM70" s="42"/>
      <c r="SXN70" s="35"/>
      <c r="SXO70" s="35"/>
      <c r="SXP70" s="36"/>
      <c r="SXQ70" s="37"/>
      <c r="SXR70" s="35"/>
      <c r="SXS70" s="38"/>
      <c r="SXT70" s="39"/>
      <c r="SXU70" s="35"/>
      <c r="SXV70" s="35"/>
      <c r="SXW70" s="35"/>
      <c r="SXX70" s="40"/>
      <c r="SXY70" s="40"/>
      <c r="SXZ70" s="40"/>
      <c r="SYA70" s="40"/>
      <c r="SYB70" s="41"/>
      <c r="SYC70" s="42"/>
      <c r="SYD70" s="35"/>
      <c r="SYE70" s="35"/>
      <c r="SYF70" s="36"/>
      <c r="SYG70" s="37"/>
      <c r="SYH70" s="35"/>
      <c r="SYI70" s="38"/>
      <c r="SYJ70" s="39"/>
      <c r="SYK70" s="35"/>
      <c r="SYL70" s="35"/>
      <c r="SYM70" s="35"/>
      <c r="SYN70" s="40"/>
      <c r="SYO70" s="40"/>
      <c r="SYP70" s="40"/>
      <c r="SYQ70" s="40"/>
      <c r="SYR70" s="41"/>
      <c r="SYS70" s="42"/>
      <c r="SYT70" s="35"/>
      <c r="SYU70" s="35"/>
      <c r="SYV70" s="36"/>
      <c r="SYW70" s="37"/>
      <c r="SYX70" s="35"/>
      <c r="SYY70" s="38"/>
      <c r="SYZ70" s="39"/>
      <c r="SZA70" s="35"/>
      <c r="SZB70" s="35"/>
      <c r="SZC70" s="35"/>
      <c r="SZD70" s="40"/>
      <c r="SZE70" s="40"/>
      <c r="SZF70" s="40"/>
      <c r="SZG70" s="40"/>
      <c r="SZH70" s="41"/>
      <c r="SZI70" s="42"/>
      <c r="SZJ70" s="35"/>
      <c r="SZK70" s="35"/>
      <c r="SZL70" s="36"/>
      <c r="SZM70" s="37"/>
      <c r="SZN70" s="35"/>
      <c r="SZO70" s="38"/>
      <c r="SZP70" s="39"/>
      <c r="SZQ70" s="35"/>
      <c r="SZR70" s="35"/>
      <c r="SZS70" s="35"/>
      <c r="SZT70" s="40"/>
      <c r="SZU70" s="40"/>
      <c r="SZV70" s="40"/>
      <c r="SZW70" s="40"/>
      <c r="SZX70" s="41"/>
      <c r="SZY70" s="42"/>
      <c r="SZZ70" s="35"/>
      <c r="TAA70" s="35"/>
      <c r="TAB70" s="36"/>
      <c r="TAC70" s="37"/>
      <c r="TAD70" s="35"/>
      <c r="TAE70" s="38"/>
      <c r="TAF70" s="39"/>
      <c r="TAG70" s="35"/>
      <c r="TAH70" s="35"/>
      <c r="TAI70" s="35"/>
      <c r="TAJ70" s="40"/>
      <c r="TAK70" s="40"/>
      <c r="TAL70" s="40"/>
      <c r="TAM70" s="40"/>
      <c r="TAN70" s="41"/>
      <c r="TAO70" s="42"/>
      <c r="TAP70" s="35"/>
      <c r="TAQ70" s="35"/>
      <c r="TAR70" s="36"/>
      <c r="TAS70" s="37"/>
      <c r="TAT70" s="35"/>
      <c r="TAU70" s="38"/>
      <c r="TAV70" s="39"/>
      <c r="TAW70" s="35"/>
      <c r="TAX70" s="35"/>
      <c r="TAY70" s="35"/>
      <c r="TAZ70" s="40"/>
      <c r="TBA70" s="40"/>
      <c r="TBB70" s="40"/>
      <c r="TBC70" s="40"/>
      <c r="TBD70" s="41"/>
      <c r="TBE70" s="42"/>
      <c r="TBF70" s="35"/>
      <c r="TBG70" s="35"/>
      <c r="TBH70" s="36"/>
      <c r="TBI70" s="37"/>
      <c r="TBJ70" s="35"/>
      <c r="TBK70" s="38"/>
      <c r="TBL70" s="39"/>
      <c r="TBM70" s="35"/>
      <c r="TBN70" s="35"/>
      <c r="TBO70" s="35"/>
      <c r="TBP70" s="40"/>
      <c r="TBQ70" s="40"/>
      <c r="TBR70" s="40"/>
      <c r="TBS70" s="40"/>
      <c r="TBT70" s="41"/>
      <c r="TBU70" s="42"/>
      <c r="TBV70" s="35"/>
      <c r="TBW70" s="35"/>
      <c r="TBX70" s="36"/>
      <c r="TBY70" s="37"/>
      <c r="TBZ70" s="35"/>
      <c r="TCA70" s="38"/>
      <c r="TCB70" s="39"/>
      <c r="TCC70" s="35"/>
      <c r="TCD70" s="35"/>
      <c r="TCE70" s="35"/>
      <c r="TCF70" s="40"/>
      <c r="TCG70" s="40"/>
      <c r="TCH70" s="40"/>
      <c r="TCI70" s="40"/>
      <c r="TCJ70" s="41"/>
      <c r="TCK70" s="42"/>
      <c r="TCL70" s="35"/>
      <c r="TCM70" s="35"/>
      <c r="TCN70" s="36"/>
      <c r="TCO70" s="37"/>
      <c r="TCP70" s="35"/>
      <c r="TCQ70" s="38"/>
      <c r="TCR70" s="39"/>
      <c r="TCS70" s="35"/>
      <c r="TCT70" s="35"/>
      <c r="TCU70" s="35"/>
      <c r="TCV70" s="40"/>
      <c r="TCW70" s="40"/>
      <c r="TCX70" s="40"/>
      <c r="TCY70" s="40"/>
      <c r="TCZ70" s="41"/>
      <c r="TDA70" s="42"/>
      <c r="TDB70" s="35"/>
      <c r="TDC70" s="35"/>
      <c r="TDD70" s="36"/>
      <c r="TDE70" s="37"/>
      <c r="TDF70" s="35"/>
      <c r="TDG70" s="38"/>
      <c r="TDH70" s="39"/>
      <c r="TDI70" s="35"/>
      <c r="TDJ70" s="35"/>
      <c r="TDK70" s="35"/>
      <c r="TDL70" s="40"/>
      <c r="TDM70" s="40"/>
      <c r="TDN70" s="40"/>
      <c r="TDO70" s="40"/>
      <c r="TDP70" s="41"/>
      <c r="TDQ70" s="42"/>
      <c r="TDR70" s="35"/>
      <c r="TDS70" s="35"/>
      <c r="TDT70" s="36"/>
      <c r="TDU70" s="37"/>
      <c r="TDV70" s="35"/>
      <c r="TDW70" s="38"/>
      <c r="TDX70" s="39"/>
      <c r="TDY70" s="35"/>
      <c r="TDZ70" s="35"/>
      <c r="TEA70" s="35"/>
      <c r="TEB70" s="40"/>
      <c r="TEC70" s="40"/>
      <c r="TED70" s="40"/>
      <c r="TEE70" s="40"/>
      <c r="TEF70" s="41"/>
      <c r="TEG70" s="42"/>
      <c r="TEH70" s="35"/>
      <c r="TEI70" s="35"/>
      <c r="TEJ70" s="36"/>
      <c r="TEK70" s="37"/>
      <c r="TEL70" s="35"/>
      <c r="TEM70" s="38"/>
      <c r="TEN70" s="39"/>
      <c r="TEO70" s="35"/>
      <c r="TEP70" s="35"/>
      <c r="TEQ70" s="35"/>
      <c r="TER70" s="40"/>
      <c r="TES70" s="40"/>
      <c r="TET70" s="40"/>
      <c r="TEU70" s="40"/>
      <c r="TEV70" s="41"/>
      <c r="TEW70" s="42"/>
      <c r="TEX70" s="35"/>
      <c r="TEY70" s="35"/>
      <c r="TEZ70" s="36"/>
      <c r="TFA70" s="37"/>
      <c r="TFB70" s="35"/>
      <c r="TFC70" s="38"/>
      <c r="TFD70" s="39"/>
      <c r="TFE70" s="35"/>
      <c r="TFF70" s="35"/>
      <c r="TFG70" s="35"/>
      <c r="TFH70" s="40"/>
      <c r="TFI70" s="40"/>
      <c r="TFJ70" s="40"/>
      <c r="TFK70" s="40"/>
      <c r="TFL70" s="41"/>
      <c r="TFM70" s="42"/>
      <c r="TFN70" s="35"/>
      <c r="TFO70" s="35"/>
      <c r="TFP70" s="36"/>
      <c r="TFQ70" s="37"/>
      <c r="TFR70" s="35"/>
      <c r="TFS70" s="38"/>
      <c r="TFT70" s="39"/>
      <c r="TFU70" s="35"/>
      <c r="TFV70" s="35"/>
      <c r="TFW70" s="35"/>
      <c r="TFX70" s="40"/>
      <c r="TFY70" s="40"/>
      <c r="TFZ70" s="40"/>
      <c r="TGA70" s="40"/>
      <c r="TGB70" s="41"/>
      <c r="TGC70" s="42"/>
      <c r="TGD70" s="35"/>
      <c r="TGE70" s="35"/>
      <c r="TGF70" s="36"/>
      <c r="TGG70" s="37"/>
      <c r="TGH70" s="35"/>
      <c r="TGI70" s="38"/>
      <c r="TGJ70" s="39"/>
      <c r="TGK70" s="35"/>
      <c r="TGL70" s="35"/>
      <c r="TGM70" s="35"/>
      <c r="TGN70" s="40"/>
      <c r="TGO70" s="40"/>
      <c r="TGP70" s="40"/>
      <c r="TGQ70" s="40"/>
      <c r="TGR70" s="41"/>
      <c r="TGS70" s="42"/>
      <c r="TGT70" s="35"/>
      <c r="TGU70" s="35"/>
      <c r="TGV70" s="36"/>
      <c r="TGW70" s="37"/>
      <c r="TGX70" s="35"/>
      <c r="TGY70" s="38"/>
      <c r="TGZ70" s="39"/>
      <c r="THA70" s="35"/>
      <c r="THB70" s="35"/>
      <c r="THC70" s="35"/>
      <c r="THD70" s="40"/>
      <c r="THE70" s="40"/>
      <c r="THF70" s="40"/>
      <c r="THG70" s="40"/>
      <c r="THH70" s="41"/>
      <c r="THI70" s="42"/>
      <c r="THJ70" s="35"/>
      <c r="THK70" s="35"/>
      <c r="THL70" s="36"/>
      <c r="THM70" s="37"/>
      <c r="THN70" s="35"/>
      <c r="THO70" s="38"/>
      <c r="THP70" s="39"/>
      <c r="THQ70" s="35"/>
      <c r="THR70" s="35"/>
      <c r="THS70" s="35"/>
      <c r="THT70" s="40"/>
      <c r="THU70" s="40"/>
      <c r="THV70" s="40"/>
      <c r="THW70" s="40"/>
      <c r="THX70" s="41"/>
      <c r="THY70" s="42"/>
      <c r="THZ70" s="35"/>
      <c r="TIA70" s="35"/>
      <c r="TIB70" s="36"/>
      <c r="TIC70" s="37"/>
      <c r="TID70" s="35"/>
      <c r="TIE70" s="38"/>
      <c r="TIF70" s="39"/>
      <c r="TIG70" s="35"/>
      <c r="TIH70" s="35"/>
      <c r="TII70" s="35"/>
      <c r="TIJ70" s="40"/>
      <c r="TIK70" s="40"/>
      <c r="TIL70" s="40"/>
      <c r="TIM70" s="40"/>
      <c r="TIN70" s="41"/>
      <c r="TIO70" s="42"/>
      <c r="TIP70" s="35"/>
      <c r="TIQ70" s="35"/>
      <c r="TIR70" s="36"/>
      <c r="TIS70" s="37"/>
      <c r="TIT70" s="35"/>
      <c r="TIU70" s="38"/>
      <c r="TIV70" s="39"/>
      <c r="TIW70" s="35"/>
      <c r="TIX70" s="35"/>
      <c r="TIY70" s="35"/>
      <c r="TIZ70" s="40"/>
      <c r="TJA70" s="40"/>
      <c r="TJB70" s="40"/>
      <c r="TJC70" s="40"/>
      <c r="TJD70" s="41"/>
      <c r="TJE70" s="42"/>
      <c r="TJF70" s="35"/>
      <c r="TJG70" s="35"/>
      <c r="TJH70" s="36"/>
      <c r="TJI70" s="37"/>
      <c r="TJJ70" s="35"/>
      <c r="TJK70" s="38"/>
      <c r="TJL70" s="39"/>
      <c r="TJM70" s="35"/>
      <c r="TJN70" s="35"/>
      <c r="TJO70" s="35"/>
      <c r="TJP70" s="40"/>
      <c r="TJQ70" s="40"/>
      <c r="TJR70" s="40"/>
      <c r="TJS70" s="40"/>
      <c r="TJT70" s="41"/>
      <c r="TJU70" s="42"/>
      <c r="TJV70" s="35"/>
      <c r="TJW70" s="35"/>
      <c r="TJX70" s="36"/>
      <c r="TJY70" s="37"/>
      <c r="TJZ70" s="35"/>
      <c r="TKA70" s="38"/>
      <c r="TKB70" s="39"/>
      <c r="TKC70" s="35"/>
      <c r="TKD70" s="35"/>
      <c r="TKE70" s="35"/>
      <c r="TKF70" s="40"/>
      <c r="TKG70" s="40"/>
      <c r="TKH70" s="40"/>
      <c r="TKI70" s="40"/>
      <c r="TKJ70" s="41"/>
      <c r="TKK70" s="42"/>
      <c r="TKL70" s="35"/>
      <c r="TKM70" s="35"/>
      <c r="TKN70" s="36"/>
      <c r="TKO70" s="37"/>
      <c r="TKP70" s="35"/>
      <c r="TKQ70" s="38"/>
      <c r="TKR70" s="39"/>
      <c r="TKS70" s="35"/>
      <c r="TKT70" s="35"/>
      <c r="TKU70" s="35"/>
      <c r="TKV70" s="40"/>
      <c r="TKW70" s="40"/>
      <c r="TKX70" s="40"/>
      <c r="TKY70" s="40"/>
      <c r="TKZ70" s="41"/>
      <c r="TLA70" s="42"/>
      <c r="TLB70" s="35"/>
      <c r="TLC70" s="35"/>
      <c r="TLD70" s="36"/>
      <c r="TLE70" s="37"/>
      <c r="TLF70" s="35"/>
      <c r="TLG70" s="38"/>
      <c r="TLH70" s="39"/>
      <c r="TLI70" s="35"/>
      <c r="TLJ70" s="35"/>
      <c r="TLK70" s="35"/>
      <c r="TLL70" s="40"/>
      <c r="TLM70" s="40"/>
      <c r="TLN70" s="40"/>
      <c r="TLO70" s="40"/>
      <c r="TLP70" s="41"/>
      <c r="TLQ70" s="42"/>
      <c r="TLR70" s="35"/>
      <c r="TLS70" s="35"/>
      <c r="TLT70" s="36"/>
      <c r="TLU70" s="37"/>
      <c r="TLV70" s="35"/>
      <c r="TLW70" s="38"/>
      <c r="TLX70" s="39"/>
      <c r="TLY70" s="35"/>
      <c r="TLZ70" s="35"/>
      <c r="TMA70" s="35"/>
      <c r="TMB70" s="40"/>
      <c r="TMC70" s="40"/>
      <c r="TMD70" s="40"/>
      <c r="TME70" s="40"/>
      <c r="TMF70" s="41"/>
      <c r="TMG70" s="42"/>
      <c r="TMH70" s="35"/>
      <c r="TMI70" s="35"/>
      <c r="TMJ70" s="36"/>
      <c r="TMK70" s="37"/>
      <c r="TML70" s="35"/>
      <c r="TMM70" s="38"/>
      <c r="TMN70" s="39"/>
      <c r="TMO70" s="35"/>
      <c r="TMP70" s="35"/>
      <c r="TMQ70" s="35"/>
      <c r="TMR70" s="40"/>
      <c r="TMS70" s="40"/>
      <c r="TMT70" s="40"/>
      <c r="TMU70" s="40"/>
      <c r="TMV70" s="41"/>
      <c r="TMW70" s="42"/>
      <c r="TMX70" s="35"/>
      <c r="TMY70" s="35"/>
      <c r="TMZ70" s="36"/>
      <c r="TNA70" s="37"/>
      <c r="TNB70" s="35"/>
      <c r="TNC70" s="38"/>
      <c r="TND70" s="39"/>
      <c r="TNE70" s="35"/>
      <c r="TNF70" s="35"/>
      <c r="TNG70" s="35"/>
      <c r="TNH70" s="40"/>
      <c r="TNI70" s="40"/>
      <c r="TNJ70" s="40"/>
      <c r="TNK70" s="40"/>
      <c r="TNL70" s="41"/>
      <c r="TNM70" s="42"/>
      <c r="TNN70" s="35"/>
      <c r="TNO70" s="35"/>
      <c r="TNP70" s="36"/>
      <c r="TNQ70" s="37"/>
      <c r="TNR70" s="35"/>
      <c r="TNS70" s="38"/>
      <c r="TNT70" s="39"/>
      <c r="TNU70" s="35"/>
      <c r="TNV70" s="35"/>
      <c r="TNW70" s="35"/>
      <c r="TNX70" s="40"/>
      <c r="TNY70" s="40"/>
      <c r="TNZ70" s="40"/>
      <c r="TOA70" s="40"/>
      <c r="TOB70" s="41"/>
      <c r="TOC70" s="42"/>
      <c r="TOD70" s="35"/>
      <c r="TOE70" s="35"/>
      <c r="TOF70" s="36"/>
      <c r="TOG70" s="37"/>
      <c r="TOH70" s="35"/>
      <c r="TOI70" s="38"/>
      <c r="TOJ70" s="39"/>
      <c r="TOK70" s="35"/>
      <c r="TOL70" s="35"/>
      <c r="TOM70" s="35"/>
      <c r="TON70" s="40"/>
      <c r="TOO70" s="40"/>
      <c r="TOP70" s="40"/>
      <c r="TOQ70" s="40"/>
      <c r="TOR70" s="41"/>
      <c r="TOS70" s="42"/>
      <c r="TOT70" s="35"/>
      <c r="TOU70" s="35"/>
      <c r="TOV70" s="36"/>
      <c r="TOW70" s="37"/>
      <c r="TOX70" s="35"/>
      <c r="TOY70" s="38"/>
      <c r="TOZ70" s="39"/>
      <c r="TPA70" s="35"/>
      <c r="TPB70" s="35"/>
      <c r="TPC70" s="35"/>
      <c r="TPD70" s="40"/>
      <c r="TPE70" s="40"/>
      <c r="TPF70" s="40"/>
      <c r="TPG70" s="40"/>
      <c r="TPH70" s="41"/>
      <c r="TPI70" s="42"/>
      <c r="TPJ70" s="35"/>
      <c r="TPK70" s="35"/>
      <c r="TPL70" s="36"/>
      <c r="TPM70" s="37"/>
      <c r="TPN70" s="35"/>
      <c r="TPO70" s="38"/>
      <c r="TPP70" s="39"/>
      <c r="TPQ70" s="35"/>
      <c r="TPR70" s="35"/>
      <c r="TPS70" s="35"/>
      <c r="TPT70" s="40"/>
      <c r="TPU70" s="40"/>
      <c r="TPV70" s="40"/>
      <c r="TPW70" s="40"/>
      <c r="TPX70" s="41"/>
      <c r="TPY70" s="42"/>
      <c r="TPZ70" s="35"/>
      <c r="TQA70" s="35"/>
      <c r="TQB70" s="36"/>
      <c r="TQC70" s="37"/>
      <c r="TQD70" s="35"/>
      <c r="TQE70" s="38"/>
      <c r="TQF70" s="39"/>
      <c r="TQG70" s="35"/>
      <c r="TQH70" s="35"/>
      <c r="TQI70" s="35"/>
      <c r="TQJ70" s="40"/>
      <c r="TQK70" s="40"/>
      <c r="TQL70" s="40"/>
      <c r="TQM70" s="40"/>
      <c r="TQN70" s="41"/>
      <c r="TQO70" s="42"/>
      <c r="TQP70" s="35"/>
      <c r="TQQ70" s="35"/>
      <c r="TQR70" s="36"/>
      <c r="TQS70" s="37"/>
      <c r="TQT70" s="35"/>
      <c r="TQU70" s="38"/>
      <c r="TQV70" s="39"/>
      <c r="TQW70" s="35"/>
      <c r="TQX70" s="35"/>
      <c r="TQY70" s="35"/>
      <c r="TQZ70" s="40"/>
      <c r="TRA70" s="40"/>
      <c r="TRB70" s="40"/>
      <c r="TRC70" s="40"/>
      <c r="TRD70" s="41"/>
      <c r="TRE70" s="42"/>
      <c r="TRF70" s="35"/>
      <c r="TRG70" s="35"/>
      <c r="TRH70" s="36"/>
      <c r="TRI70" s="37"/>
      <c r="TRJ70" s="35"/>
      <c r="TRK70" s="38"/>
      <c r="TRL70" s="39"/>
      <c r="TRM70" s="35"/>
      <c r="TRN70" s="35"/>
      <c r="TRO70" s="35"/>
      <c r="TRP70" s="40"/>
      <c r="TRQ70" s="40"/>
      <c r="TRR70" s="40"/>
      <c r="TRS70" s="40"/>
      <c r="TRT70" s="41"/>
      <c r="TRU70" s="42"/>
      <c r="TRV70" s="35"/>
      <c r="TRW70" s="35"/>
      <c r="TRX70" s="36"/>
      <c r="TRY70" s="37"/>
      <c r="TRZ70" s="35"/>
      <c r="TSA70" s="38"/>
      <c r="TSB70" s="39"/>
      <c r="TSC70" s="35"/>
      <c r="TSD70" s="35"/>
      <c r="TSE70" s="35"/>
      <c r="TSF70" s="40"/>
      <c r="TSG70" s="40"/>
      <c r="TSH70" s="40"/>
      <c r="TSI70" s="40"/>
      <c r="TSJ70" s="41"/>
      <c r="TSK70" s="42"/>
      <c r="TSL70" s="35"/>
      <c r="TSM70" s="35"/>
      <c r="TSN70" s="36"/>
      <c r="TSO70" s="37"/>
      <c r="TSP70" s="35"/>
      <c r="TSQ70" s="38"/>
      <c r="TSR70" s="39"/>
      <c r="TSS70" s="35"/>
      <c r="TST70" s="35"/>
      <c r="TSU70" s="35"/>
      <c r="TSV70" s="40"/>
      <c r="TSW70" s="40"/>
      <c r="TSX70" s="40"/>
      <c r="TSY70" s="40"/>
      <c r="TSZ70" s="41"/>
      <c r="TTA70" s="42"/>
      <c r="TTB70" s="35"/>
      <c r="TTC70" s="35"/>
      <c r="TTD70" s="36"/>
      <c r="TTE70" s="37"/>
      <c r="TTF70" s="35"/>
      <c r="TTG70" s="38"/>
      <c r="TTH70" s="39"/>
      <c r="TTI70" s="35"/>
      <c r="TTJ70" s="35"/>
      <c r="TTK70" s="35"/>
      <c r="TTL70" s="40"/>
      <c r="TTM70" s="40"/>
      <c r="TTN70" s="40"/>
      <c r="TTO70" s="40"/>
      <c r="TTP70" s="41"/>
      <c r="TTQ70" s="42"/>
      <c r="TTR70" s="35"/>
      <c r="TTS70" s="35"/>
      <c r="TTT70" s="36"/>
      <c r="TTU70" s="37"/>
      <c r="TTV70" s="35"/>
      <c r="TTW70" s="38"/>
      <c r="TTX70" s="39"/>
      <c r="TTY70" s="35"/>
      <c r="TTZ70" s="35"/>
      <c r="TUA70" s="35"/>
      <c r="TUB70" s="40"/>
      <c r="TUC70" s="40"/>
      <c r="TUD70" s="40"/>
      <c r="TUE70" s="40"/>
      <c r="TUF70" s="41"/>
      <c r="TUG70" s="42"/>
      <c r="TUH70" s="35"/>
      <c r="TUI70" s="35"/>
      <c r="TUJ70" s="36"/>
      <c r="TUK70" s="37"/>
      <c r="TUL70" s="35"/>
      <c r="TUM70" s="38"/>
      <c r="TUN70" s="39"/>
      <c r="TUO70" s="35"/>
      <c r="TUP70" s="35"/>
      <c r="TUQ70" s="35"/>
      <c r="TUR70" s="40"/>
      <c r="TUS70" s="40"/>
      <c r="TUT70" s="40"/>
      <c r="TUU70" s="40"/>
      <c r="TUV70" s="41"/>
      <c r="TUW70" s="42"/>
      <c r="TUX70" s="35"/>
      <c r="TUY70" s="35"/>
      <c r="TUZ70" s="36"/>
      <c r="TVA70" s="37"/>
      <c r="TVB70" s="35"/>
      <c r="TVC70" s="38"/>
      <c r="TVD70" s="39"/>
      <c r="TVE70" s="35"/>
      <c r="TVF70" s="35"/>
      <c r="TVG70" s="35"/>
      <c r="TVH70" s="40"/>
      <c r="TVI70" s="40"/>
      <c r="TVJ70" s="40"/>
      <c r="TVK70" s="40"/>
      <c r="TVL70" s="41"/>
      <c r="TVM70" s="42"/>
      <c r="TVN70" s="35"/>
      <c r="TVO70" s="35"/>
      <c r="TVP70" s="36"/>
      <c r="TVQ70" s="37"/>
      <c r="TVR70" s="35"/>
      <c r="TVS70" s="38"/>
      <c r="TVT70" s="39"/>
      <c r="TVU70" s="35"/>
      <c r="TVV70" s="35"/>
      <c r="TVW70" s="35"/>
      <c r="TVX70" s="40"/>
      <c r="TVY70" s="40"/>
      <c r="TVZ70" s="40"/>
      <c r="TWA70" s="40"/>
      <c r="TWB70" s="41"/>
      <c r="TWC70" s="42"/>
      <c r="TWD70" s="35"/>
      <c r="TWE70" s="35"/>
      <c r="TWF70" s="36"/>
      <c r="TWG70" s="37"/>
      <c r="TWH70" s="35"/>
      <c r="TWI70" s="38"/>
      <c r="TWJ70" s="39"/>
      <c r="TWK70" s="35"/>
      <c r="TWL70" s="35"/>
      <c r="TWM70" s="35"/>
      <c r="TWN70" s="40"/>
      <c r="TWO70" s="40"/>
      <c r="TWP70" s="40"/>
      <c r="TWQ70" s="40"/>
      <c r="TWR70" s="41"/>
      <c r="TWS70" s="42"/>
      <c r="TWT70" s="35"/>
      <c r="TWU70" s="35"/>
      <c r="TWV70" s="36"/>
      <c r="TWW70" s="37"/>
      <c r="TWX70" s="35"/>
      <c r="TWY70" s="38"/>
      <c r="TWZ70" s="39"/>
      <c r="TXA70" s="35"/>
      <c r="TXB70" s="35"/>
      <c r="TXC70" s="35"/>
      <c r="TXD70" s="40"/>
      <c r="TXE70" s="40"/>
      <c r="TXF70" s="40"/>
      <c r="TXG70" s="40"/>
      <c r="TXH70" s="41"/>
      <c r="TXI70" s="42"/>
      <c r="TXJ70" s="35"/>
      <c r="TXK70" s="35"/>
      <c r="TXL70" s="36"/>
      <c r="TXM70" s="37"/>
      <c r="TXN70" s="35"/>
      <c r="TXO70" s="38"/>
      <c r="TXP70" s="39"/>
      <c r="TXQ70" s="35"/>
      <c r="TXR70" s="35"/>
      <c r="TXS70" s="35"/>
      <c r="TXT70" s="40"/>
      <c r="TXU70" s="40"/>
      <c r="TXV70" s="40"/>
      <c r="TXW70" s="40"/>
      <c r="TXX70" s="41"/>
      <c r="TXY70" s="42"/>
      <c r="TXZ70" s="35"/>
      <c r="TYA70" s="35"/>
      <c r="TYB70" s="36"/>
      <c r="TYC70" s="37"/>
      <c r="TYD70" s="35"/>
      <c r="TYE70" s="38"/>
      <c r="TYF70" s="39"/>
      <c r="TYG70" s="35"/>
      <c r="TYH70" s="35"/>
      <c r="TYI70" s="35"/>
      <c r="TYJ70" s="40"/>
      <c r="TYK70" s="40"/>
      <c r="TYL70" s="40"/>
      <c r="TYM70" s="40"/>
      <c r="TYN70" s="41"/>
      <c r="TYO70" s="42"/>
      <c r="TYP70" s="35"/>
      <c r="TYQ70" s="35"/>
      <c r="TYR70" s="36"/>
      <c r="TYS70" s="37"/>
      <c r="TYT70" s="35"/>
      <c r="TYU70" s="38"/>
      <c r="TYV70" s="39"/>
      <c r="TYW70" s="35"/>
      <c r="TYX70" s="35"/>
      <c r="TYY70" s="35"/>
      <c r="TYZ70" s="40"/>
      <c r="TZA70" s="40"/>
      <c r="TZB70" s="40"/>
      <c r="TZC70" s="40"/>
      <c r="TZD70" s="41"/>
      <c r="TZE70" s="42"/>
      <c r="TZF70" s="35"/>
      <c r="TZG70" s="35"/>
      <c r="TZH70" s="36"/>
      <c r="TZI70" s="37"/>
      <c r="TZJ70" s="35"/>
      <c r="TZK70" s="38"/>
      <c r="TZL70" s="39"/>
      <c r="TZM70" s="35"/>
      <c r="TZN70" s="35"/>
      <c r="TZO70" s="35"/>
      <c r="TZP70" s="40"/>
      <c r="TZQ70" s="40"/>
      <c r="TZR70" s="40"/>
      <c r="TZS70" s="40"/>
      <c r="TZT70" s="41"/>
      <c r="TZU70" s="42"/>
      <c r="TZV70" s="35"/>
      <c r="TZW70" s="35"/>
      <c r="TZX70" s="36"/>
      <c r="TZY70" s="37"/>
      <c r="TZZ70" s="35"/>
      <c r="UAA70" s="38"/>
      <c r="UAB70" s="39"/>
      <c r="UAC70" s="35"/>
      <c r="UAD70" s="35"/>
      <c r="UAE70" s="35"/>
      <c r="UAF70" s="40"/>
      <c r="UAG70" s="40"/>
      <c r="UAH70" s="40"/>
      <c r="UAI70" s="40"/>
      <c r="UAJ70" s="41"/>
      <c r="UAK70" s="42"/>
      <c r="UAL70" s="35"/>
      <c r="UAM70" s="35"/>
      <c r="UAN70" s="36"/>
      <c r="UAO70" s="37"/>
      <c r="UAP70" s="35"/>
      <c r="UAQ70" s="38"/>
      <c r="UAR70" s="39"/>
      <c r="UAS70" s="35"/>
      <c r="UAT70" s="35"/>
      <c r="UAU70" s="35"/>
      <c r="UAV70" s="40"/>
      <c r="UAW70" s="40"/>
      <c r="UAX70" s="40"/>
      <c r="UAY70" s="40"/>
      <c r="UAZ70" s="41"/>
      <c r="UBA70" s="42"/>
      <c r="UBB70" s="35"/>
      <c r="UBC70" s="35"/>
      <c r="UBD70" s="36"/>
      <c r="UBE70" s="37"/>
      <c r="UBF70" s="35"/>
      <c r="UBG70" s="38"/>
      <c r="UBH70" s="39"/>
      <c r="UBI70" s="35"/>
      <c r="UBJ70" s="35"/>
      <c r="UBK70" s="35"/>
      <c r="UBL70" s="40"/>
      <c r="UBM70" s="40"/>
      <c r="UBN70" s="40"/>
      <c r="UBO70" s="40"/>
      <c r="UBP70" s="41"/>
      <c r="UBQ70" s="42"/>
      <c r="UBR70" s="35"/>
      <c r="UBS70" s="35"/>
      <c r="UBT70" s="36"/>
      <c r="UBU70" s="37"/>
      <c r="UBV70" s="35"/>
      <c r="UBW70" s="38"/>
      <c r="UBX70" s="39"/>
      <c r="UBY70" s="35"/>
      <c r="UBZ70" s="35"/>
      <c r="UCA70" s="35"/>
      <c r="UCB70" s="40"/>
      <c r="UCC70" s="40"/>
      <c r="UCD70" s="40"/>
      <c r="UCE70" s="40"/>
      <c r="UCF70" s="41"/>
      <c r="UCG70" s="42"/>
      <c r="UCH70" s="35"/>
      <c r="UCI70" s="35"/>
      <c r="UCJ70" s="36"/>
      <c r="UCK70" s="37"/>
      <c r="UCL70" s="35"/>
      <c r="UCM70" s="38"/>
      <c r="UCN70" s="39"/>
      <c r="UCO70" s="35"/>
      <c r="UCP70" s="35"/>
      <c r="UCQ70" s="35"/>
      <c r="UCR70" s="40"/>
      <c r="UCS70" s="40"/>
      <c r="UCT70" s="40"/>
      <c r="UCU70" s="40"/>
      <c r="UCV70" s="41"/>
      <c r="UCW70" s="42"/>
      <c r="UCX70" s="35"/>
      <c r="UCY70" s="35"/>
      <c r="UCZ70" s="36"/>
      <c r="UDA70" s="37"/>
      <c r="UDB70" s="35"/>
      <c r="UDC70" s="38"/>
      <c r="UDD70" s="39"/>
      <c r="UDE70" s="35"/>
      <c r="UDF70" s="35"/>
      <c r="UDG70" s="35"/>
      <c r="UDH70" s="40"/>
      <c r="UDI70" s="40"/>
      <c r="UDJ70" s="40"/>
      <c r="UDK70" s="40"/>
      <c r="UDL70" s="41"/>
      <c r="UDM70" s="42"/>
      <c r="UDN70" s="35"/>
      <c r="UDO70" s="35"/>
      <c r="UDP70" s="36"/>
      <c r="UDQ70" s="37"/>
      <c r="UDR70" s="35"/>
      <c r="UDS70" s="38"/>
      <c r="UDT70" s="39"/>
      <c r="UDU70" s="35"/>
      <c r="UDV70" s="35"/>
      <c r="UDW70" s="35"/>
      <c r="UDX70" s="40"/>
      <c r="UDY70" s="40"/>
      <c r="UDZ70" s="40"/>
      <c r="UEA70" s="40"/>
      <c r="UEB70" s="41"/>
      <c r="UEC70" s="42"/>
      <c r="UED70" s="35"/>
      <c r="UEE70" s="35"/>
      <c r="UEF70" s="36"/>
      <c r="UEG70" s="37"/>
      <c r="UEH70" s="35"/>
      <c r="UEI70" s="38"/>
      <c r="UEJ70" s="39"/>
      <c r="UEK70" s="35"/>
      <c r="UEL70" s="35"/>
      <c r="UEM70" s="35"/>
      <c r="UEN70" s="40"/>
      <c r="UEO70" s="40"/>
      <c r="UEP70" s="40"/>
      <c r="UEQ70" s="40"/>
      <c r="UER70" s="41"/>
      <c r="UES70" s="42"/>
      <c r="UET70" s="35"/>
      <c r="UEU70" s="35"/>
      <c r="UEV70" s="36"/>
      <c r="UEW70" s="37"/>
      <c r="UEX70" s="35"/>
      <c r="UEY70" s="38"/>
      <c r="UEZ70" s="39"/>
      <c r="UFA70" s="35"/>
      <c r="UFB70" s="35"/>
      <c r="UFC70" s="35"/>
      <c r="UFD70" s="40"/>
      <c r="UFE70" s="40"/>
      <c r="UFF70" s="40"/>
      <c r="UFG70" s="40"/>
      <c r="UFH70" s="41"/>
      <c r="UFI70" s="42"/>
      <c r="UFJ70" s="35"/>
      <c r="UFK70" s="35"/>
      <c r="UFL70" s="36"/>
      <c r="UFM70" s="37"/>
      <c r="UFN70" s="35"/>
      <c r="UFO70" s="38"/>
      <c r="UFP70" s="39"/>
      <c r="UFQ70" s="35"/>
      <c r="UFR70" s="35"/>
      <c r="UFS70" s="35"/>
      <c r="UFT70" s="40"/>
      <c r="UFU70" s="40"/>
      <c r="UFV70" s="40"/>
      <c r="UFW70" s="40"/>
      <c r="UFX70" s="41"/>
      <c r="UFY70" s="42"/>
      <c r="UFZ70" s="35"/>
      <c r="UGA70" s="35"/>
      <c r="UGB70" s="36"/>
      <c r="UGC70" s="37"/>
      <c r="UGD70" s="35"/>
      <c r="UGE70" s="38"/>
      <c r="UGF70" s="39"/>
      <c r="UGG70" s="35"/>
      <c r="UGH70" s="35"/>
      <c r="UGI70" s="35"/>
      <c r="UGJ70" s="40"/>
      <c r="UGK70" s="40"/>
      <c r="UGL70" s="40"/>
      <c r="UGM70" s="40"/>
      <c r="UGN70" s="41"/>
      <c r="UGO70" s="42"/>
      <c r="UGP70" s="35"/>
      <c r="UGQ70" s="35"/>
      <c r="UGR70" s="36"/>
      <c r="UGS70" s="37"/>
      <c r="UGT70" s="35"/>
      <c r="UGU70" s="38"/>
      <c r="UGV70" s="39"/>
      <c r="UGW70" s="35"/>
      <c r="UGX70" s="35"/>
      <c r="UGY70" s="35"/>
      <c r="UGZ70" s="40"/>
      <c r="UHA70" s="40"/>
      <c r="UHB70" s="40"/>
      <c r="UHC70" s="40"/>
      <c r="UHD70" s="41"/>
      <c r="UHE70" s="42"/>
      <c r="UHF70" s="35"/>
      <c r="UHG70" s="35"/>
      <c r="UHH70" s="36"/>
      <c r="UHI70" s="37"/>
      <c r="UHJ70" s="35"/>
      <c r="UHK70" s="38"/>
      <c r="UHL70" s="39"/>
      <c r="UHM70" s="35"/>
      <c r="UHN70" s="35"/>
      <c r="UHO70" s="35"/>
      <c r="UHP70" s="40"/>
      <c r="UHQ70" s="40"/>
      <c r="UHR70" s="40"/>
      <c r="UHS70" s="40"/>
      <c r="UHT70" s="41"/>
      <c r="UHU70" s="42"/>
      <c r="UHV70" s="35"/>
      <c r="UHW70" s="35"/>
      <c r="UHX70" s="36"/>
      <c r="UHY70" s="37"/>
      <c r="UHZ70" s="35"/>
      <c r="UIA70" s="38"/>
      <c r="UIB70" s="39"/>
      <c r="UIC70" s="35"/>
      <c r="UID70" s="35"/>
      <c r="UIE70" s="35"/>
      <c r="UIF70" s="40"/>
      <c r="UIG70" s="40"/>
      <c r="UIH70" s="40"/>
      <c r="UII70" s="40"/>
      <c r="UIJ70" s="41"/>
      <c r="UIK70" s="42"/>
      <c r="UIL70" s="35"/>
      <c r="UIM70" s="35"/>
      <c r="UIN70" s="36"/>
      <c r="UIO70" s="37"/>
      <c r="UIP70" s="35"/>
      <c r="UIQ70" s="38"/>
      <c r="UIR70" s="39"/>
      <c r="UIS70" s="35"/>
      <c r="UIT70" s="35"/>
      <c r="UIU70" s="35"/>
      <c r="UIV70" s="40"/>
      <c r="UIW70" s="40"/>
      <c r="UIX70" s="40"/>
      <c r="UIY70" s="40"/>
      <c r="UIZ70" s="41"/>
      <c r="UJA70" s="42"/>
      <c r="UJB70" s="35"/>
      <c r="UJC70" s="35"/>
      <c r="UJD70" s="36"/>
      <c r="UJE70" s="37"/>
      <c r="UJF70" s="35"/>
      <c r="UJG70" s="38"/>
      <c r="UJH70" s="39"/>
      <c r="UJI70" s="35"/>
      <c r="UJJ70" s="35"/>
      <c r="UJK70" s="35"/>
      <c r="UJL70" s="40"/>
      <c r="UJM70" s="40"/>
      <c r="UJN70" s="40"/>
      <c r="UJO70" s="40"/>
      <c r="UJP70" s="41"/>
      <c r="UJQ70" s="42"/>
      <c r="UJR70" s="35"/>
      <c r="UJS70" s="35"/>
      <c r="UJT70" s="36"/>
      <c r="UJU70" s="37"/>
      <c r="UJV70" s="35"/>
      <c r="UJW70" s="38"/>
      <c r="UJX70" s="39"/>
      <c r="UJY70" s="35"/>
      <c r="UJZ70" s="35"/>
      <c r="UKA70" s="35"/>
      <c r="UKB70" s="40"/>
      <c r="UKC70" s="40"/>
      <c r="UKD70" s="40"/>
      <c r="UKE70" s="40"/>
      <c r="UKF70" s="41"/>
      <c r="UKG70" s="42"/>
      <c r="UKH70" s="35"/>
      <c r="UKI70" s="35"/>
      <c r="UKJ70" s="36"/>
      <c r="UKK70" s="37"/>
      <c r="UKL70" s="35"/>
      <c r="UKM70" s="38"/>
      <c r="UKN70" s="39"/>
      <c r="UKO70" s="35"/>
      <c r="UKP70" s="35"/>
      <c r="UKQ70" s="35"/>
      <c r="UKR70" s="40"/>
      <c r="UKS70" s="40"/>
      <c r="UKT70" s="40"/>
      <c r="UKU70" s="40"/>
      <c r="UKV70" s="41"/>
      <c r="UKW70" s="42"/>
      <c r="UKX70" s="35"/>
      <c r="UKY70" s="35"/>
      <c r="UKZ70" s="36"/>
      <c r="ULA70" s="37"/>
      <c r="ULB70" s="35"/>
      <c r="ULC70" s="38"/>
      <c r="ULD70" s="39"/>
      <c r="ULE70" s="35"/>
      <c r="ULF70" s="35"/>
      <c r="ULG70" s="35"/>
      <c r="ULH70" s="40"/>
      <c r="ULI70" s="40"/>
      <c r="ULJ70" s="40"/>
      <c r="ULK70" s="40"/>
      <c r="ULL70" s="41"/>
      <c r="ULM70" s="42"/>
      <c r="ULN70" s="35"/>
      <c r="ULO70" s="35"/>
      <c r="ULP70" s="36"/>
      <c r="ULQ70" s="37"/>
      <c r="ULR70" s="35"/>
      <c r="ULS70" s="38"/>
      <c r="ULT70" s="39"/>
      <c r="ULU70" s="35"/>
      <c r="ULV70" s="35"/>
      <c r="ULW70" s="35"/>
      <c r="ULX70" s="40"/>
      <c r="ULY70" s="40"/>
      <c r="ULZ70" s="40"/>
      <c r="UMA70" s="40"/>
      <c r="UMB70" s="41"/>
      <c r="UMC70" s="42"/>
      <c r="UMD70" s="35"/>
      <c r="UME70" s="35"/>
      <c r="UMF70" s="36"/>
      <c r="UMG70" s="37"/>
      <c r="UMH70" s="35"/>
      <c r="UMI70" s="38"/>
      <c r="UMJ70" s="39"/>
      <c r="UMK70" s="35"/>
      <c r="UML70" s="35"/>
      <c r="UMM70" s="35"/>
      <c r="UMN70" s="40"/>
      <c r="UMO70" s="40"/>
      <c r="UMP70" s="40"/>
      <c r="UMQ70" s="40"/>
      <c r="UMR70" s="41"/>
      <c r="UMS70" s="42"/>
      <c r="UMT70" s="35"/>
      <c r="UMU70" s="35"/>
      <c r="UMV70" s="36"/>
      <c r="UMW70" s="37"/>
      <c r="UMX70" s="35"/>
      <c r="UMY70" s="38"/>
      <c r="UMZ70" s="39"/>
      <c r="UNA70" s="35"/>
      <c r="UNB70" s="35"/>
      <c r="UNC70" s="35"/>
      <c r="UND70" s="40"/>
      <c r="UNE70" s="40"/>
      <c r="UNF70" s="40"/>
      <c r="UNG70" s="40"/>
      <c r="UNH70" s="41"/>
      <c r="UNI70" s="42"/>
      <c r="UNJ70" s="35"/>
      <c r="UNK70" s="35"/>
      <c r="UNL70" s="36"/>
      <c r="UNM70" s="37"/>
      <c r="UNN70" s="35"/>
      <c r="UNO70" s="38"/>
      <c r="UNP70" s="39"/>
      <c r="UNQ70" s="35"/>
      <c r="UNR70" s="35"/>
      <c r="UNS70" s="35"/>
      <c r="UNT70" s="40"/>
      <c r="UNU70" s="40"/>
      <c r="UNV70" s="40"/>
      <c r="UNW70" s="40"/>
      <c r="UNX70" s="41"/>
      <c r="UNY70" s="42"/>
      <c r="UNZ70" s="35"/>
      <c r="UOA70" s="35"/>
      <c r="UOB70" s="36"/>
      <c r="UOC70" s="37"/>
      <c r="UOD70" s="35"/>
      <c r="UOE70" s="38"/>
      <c r="UOF70" s="39"/>
      <c r="UOG70" s="35"/>
      <c r="UOH70" s="35"/>
      <c r="UOI70" s="35"/>
      <c r="UOJ70" s="40"/>
      <c r="UOK70" s="40"/>
      <c r="UOL70" s="40"/>
      <c r="UOM70" s="40"/>
      <c r="UON70" s="41"/>
      <c r="UOO70" s="42"/>
      <c r="UOP70" s="35"/>
      <c r="UOQ70" s="35"/>
      <c r="UOR70" s="36"/>
      <c r="UOS70" s="37"/>
      <c r="UOT70" s="35"/>
      <c r="UOU70" s="38"/>
      <c r="UOV70" s="39"/>
      <c r="UOW70" s="35"/>
      <c r="UOX70" s="35"/>
      <c r="UOY70" s="35"/>
      <c r="UOZ70" s="40"/>
      <c r="UPA70" s="40"/>
      <c r="UPB70" s="40"/>
      <c r="UPC70" s="40"/>
      <c r="UPD70" s="41"/>
      <c r="UPE70" s="42"/>
      <c r="UPF70" s="35"/>
      <c r="UPG70" s="35"/>
      <c r="UPH70" s="36"/>
      <c r="UPI70" s="37"/>
      <c r="UPJ70" s="35"/>
      <c r="UPK70" s="38"/>
      <c r="UPL70" s="39"/>
      <c r="UPM70" s="35"/>
      <c r="UPN70" s="35"/>
      <c r="UPO70" s="35"/>
      <c r="UPP70" s="40"/>
      <c r="UPQ70" s="40"/>
      <c r="UPR70" s="40"/>
      <c r="UPS70" s="40"/>
      <c r="UPT70" s="41"/>
      <c r="UPU70" s="42"/>
      <c r="UPV70" s="35"/>
      <c r="UPW70" s="35"/>
      <c r="UPX70" s="36"/>
      <c r="UPY70" s="37"/>
      <c r="UPZ70" s="35"/>
      <c r="UQA70" s="38"/>
      <c r="UQB70" s="39"/>
      <c r="UQC70" s="35"/>
      <c r="UQD70" s="35"/>
      <c r="UQE70" s="35"/>
      <c r="UQF70" s="40"/>
      <c r="UQG70" s="40"/>
      <c r="UQH70" s="40"/>
      <c r="UQI70" s="40"/>
      <c r="UQJ70" s="41"/>
      <c r="UQK70" s="42"/>
      <c r="UQL70" s="35"/>
      <c r="UQM70" s="35"/>
      <c r="UQN70" s="36"/>
      <c r="UQO70" s="37"/>
      <c r="UQP70" s="35"/>
      <c r="UQQ70" s="38"/>
      <c r="UQR70" s="39"/>
      <c r="UQS70" s="35"/>
      <c r="UQT70" s="35"/>
      <c r="UQU70" s="35"/>
      <c r="UQV70" s="40"/>
      <c r="UQW70" s="40"/>
      <c r="UQX70" s="40"/>
      <c r="UQY70" s="40"/>
      <c r="UQZ70" s="41"/>
      <c r="URA70" s="42"/>
      <c r="URB70" s="35"/>
      <c r="URC70" s="35"/>
      <c r="URD70" s="36"/>
      <c r="URE70" s="37"/>
      <c r="URF70" s="35"/>
      <c r="URG70" s="38"/>
      <c r="URH70" s="39"/>
      <c r="URI70" s="35"/>
      <c r="URJ70" s="35"/>
      <c r="URK70" s="35"/>
      <c r="URL70" s="40"/>
      <c r="URM70" s="40"/>
      <c r="URN70" s="40"/>
      <c r="URO70" s="40"/>
      <c r="URP70" s="41"/>
      <c r="URQ70" s="42"/>
      <c r="URR70" s="35"/>
      <c r="URS70" s="35"/>
      <c r="URT70" s="36"/>
      <c r="URU70" s="37"/>
      <c r="URV70" s="35"/>
      <c r="URW70" s="38"/>
      <c r="URX70" s="39"/>
      <c r="URY70" s="35"/>
      <c r="URZ70" s="35"/>
      <c r="USA70" s="35"/>
      <c r="USB70" s="40"/>
      <c r="USC70" s="40"/>
      <c r="USD70" s="40"/>
      <c r="USE70" s="40"/>
      <c r="USF70" s="41"/>
      <c r="USG70" s="42"/>
      <c r="USH70" s="35"/>
      <c r="USI70" s="35"/>
      <c r="USJ70" s="36"/>
      <c r="USK70" s="37"/>
      <c r="USL70" s="35"/>
      <c r="USM70" s="38"/>
      <c r="USN70" s="39"/>
      <c r="USO70" s="35"/>
      <c r="USP70" s="35"/>
      <c r="USQ70" s="35"/>
      <c r="USR70" s="40"/>
      <c r="USS70" s="40"/>
      <c r="UST70" s="40"/>
      <c r="USU70" s="40"/>
      <c r="USV70" s="41"/>
      <c r="USW70" s="42"/>
      <c r="USX70" s="35"/>
      <c r="USY70" s="35"/>
      <c r="USZ70" s="36"/>
      <c r="UTA70" s="37"/>
      <c r="UTB70" s="35"/>
      <c r="UTC70" s="38"/>
      <c r="UTD70" s="39"/>
      <c r="UTE70" s="35"/>
      <c r="UTF70" s="35"/>
      <c r="UTG70" s="35"/>
      <c r="UTH70" s="40"/>
      <c r="UTI70" s="40"/>
      <c r="UTJ70" s="40"/>
      <c r="UTK70" s="40"/>
      <c r="UTL70" s="41"/>
      <c r="UTM70" s="42"/>
      <c r="UTN70" s="35"/>
      <c r="UTO70" s="35"/>
      <c r="UTP70" s="36"/>
      <c r="UTQ70" s="37"/>
      <c r="UTR70" s="35"/>
      <c r="UTS70" s="38"/>
      <c r="UTT70" s="39"/>
      <c r="UTU70" s="35"/>
      <c r="UTV70" s="35"/>
      <c r="UTW70" s="35"/>
      <c r="UTX70" s="40"/>
      <c r="UTY70" s="40"/>
      <c r="UTZ70" s="40"/>
      <c r="UUA70" s="40"/>
      <c r="UUB70" s="41"/>
      <c r="UUC70" s="42"/>
      <c r="UUD70" s="35"/>
      <c r="UUE70" s="35"/>
      <c r="UUF70" s="36"/>
      <c r="UUG70" s="37"/>
      <c r="UUH70" s="35"/>
      <c r="UUI70" s="38"/>
      <c r="UUJ70" s="39"/>
      <c r="UUK70" s="35"/>
      <c r="UUL70" s="35"/>
      <c r="UUM70" s="35"/>
      <c r="UUN70" s="40"/>
      <c r="UUO70" s="40"/>
      <c r="UUP70" s="40"/>
      <c r="UUQ70" s="40"/>
      <c r="UUR70" s="41"/>
      <c r="UUS70" s="42"/>
      <c r="UUT70" s="35"/>
      <c r="UUU70" s="35"/>
      <c r="UUV70" s="36"/>
      <c r="UUW70" s="37"/>
      <c r="UUX70" s="35"/>
      <c r="UUY70" s="38"/>
      <c r="UUZ70" s="39"/>
      <c r="UVA70" s="35"/>
      <c r="UVB70" s="35"/>
      <c r="UVC70" s="35"/>
      <c r="UVD70" s="40"/>
      <c r="UVE70" s="40"/>
      <c r="UVF70" s="40"/>
      <c r="UVG70" s="40"/>
      <c r="UVH70" s="41"/>
      <c r="UVI70" s="42"/>
      <c r="UVJ70" s="35"/>
      <c r="UVK70" s="35"/>
      <c r="UVL70" s="36"/>
      <c r="UVM70" s="37"/>
      <c r="UVN70" s="35"/>
      <c r="UVO70" s="38"/>
      <c r="UVP70" s="39"/>
      <c r="UVQ70" s="35"/>
      <c r="UVR70" s="35"/>
      <c r="UVS70" s="35"/>
      <c r="UVT70" s="40"/>
      <c r="UVU70" s="40"/>
      <c r="UVV70" s="40"/>
      <c r="UVW70" s="40"/>
      <c r="UVX70" s="41"/>
      <c r="UVY70" s="42"/>
      <c r="UVZ70" s="35"/>
      <c r="UWA70" s="35"/>
      <c r="UWB70" s="36"/>
      <c r="UWC70" s="37"/>
      <c r="UWD70" s="35"/>
      <c r="UWE70" s="38"/>
      <c r="UWF70" s="39"/>
      <c r="UWG70" s="35"/>
      <c r="UWH70" s="35"/>
      <c r="UWI70" s="35"/>
      <c r="UWJ70" s="40"/>
      <c r="UWK70" s="40"/>
      <c r="UWL70" s="40"/>
      <c r="UWM70" s="40"/>
      <c r="UWN70" s="41"/>
      <c r="UWO70" s="42"/>
      <c r="UWP70" s="35"/>
      <c r="UWQ70" s="35"/>
      <c r="UWR70" s="36"/>
      <c r="UWS70" s="37"/>
      <c r="UWT70" s="35"/>
      <c r="UWU70" s="38"/>
      <c r="UWV70" s="39"/>
      <c r="UWW70" s="35"/>
      <c r="UWX70" s="35"/>
      <c r="UWY70" s="35"/>
      <c r="UWZ70" s="40"/>
      <c r="UXA70" s="40"/>
      <c r="UXB70" s="40"/>
      <c r="UXC70" s="40"/>
      <c r="UXD70" s="41"/>
      <c r="UXE70" s="42"/>
      <c r="UXF70" s="35"/>
      <c r="UXG70" s="35"/>
      <c r="UXH70" s="36"/>
      <c r="UXI70" s="37"/>
      <c r="UXJ70" s="35"/>
      <c r="UXK70" s="38"/>
      <c r="UXL70" s="39"/>
      <c r="UXM70" s="35"/>
      <c r="UXN70" s="35"/>
      <c r="UXO70" s="35"/>
      <c r="UXP70" s="40"/>
      <c r="UXQ70" s="40"/>
      <c r="UXR70" s="40"/>
      <c r="UXS70" s="40"/>
      <c r="UXT70" s="41"/>
      <c r="UXU70" s="42"/>
      <c r="UXV70" s="35"/>
      <c r="UXW70" s="35"/>
      <c r="UXX70" s="36"/>
      <c r="UXY70" s="37"/>
      <c r="UXZ70" s="35"/>
      <c r="UYA70" s="38"/>
      <c r="UYB70" s="39"/>
      <c r="UYC70" s="35"/>
      <c r="UYD70" s="35"/>
      <c r="UYE70" s="35"/>
      <c r="UYF70" s="40"/>
      <c r="UYG70" s="40"/>
      <c r="UYH70" s="40"/>
      <c r="UYI70" s="40"/>
      <c r="UYJ70" s="41"/>
      <c r="UYK70" s="42"/>
      <c r="UYL70" s="35"/>
      <c r="UYM70" s="35"/>
      <c r="UYN70" s="36"/>
      <c r="UYO70" s="37"/>
      <c r="UYP70" s="35"/>
      <c r="UYQ70" s="38"/>
      <c r="UYR70" s="39"/>
      <c r="UYS70" s="35"/>
      <c r="UYT70" s="35"/>
      <c r="UYU70" s="35"/>
      <c r="UYV70" s="40"/>
      <c r="UYW70" s="40"/>
      <c r="UYX70" s="40"/>
      <c r="UYY70" s="40"/>
      <c r="UYZ70" s="41"/>
      <c r="UZA70" s="42"/>
      <c r="UZB70" s="35"/>
      <c r="UZC70" s="35"/>
      <c r="UZD70" s="36"/>
      <c r="UZE70" s="37"/>
      <c r="UZF70" s="35"/>
      <c r="UZG70" s="38"/>
      <c r="UZH70" s="39"/>
      <c r="UZI70" s="35"/>
      <c r="UZJ70" s="35"/>
      <c r="UZK70" s="35"/>
      <c r="UZL70" s="40"/>
      <c r="UZM70" s="40"/>
      <c r="UZN70" s="40"/>
      <c r="UZO70" s="40"/>
      <c r="UZP70" s="41"/>
      <c r="UZQ70" s="42"/>
      <c r="UZR70" s="35"/>
      <c r="UZS70" s="35"/>
      <c r="UZT70" s="36"/>
      <c r="UZU70" s="37"/>
      <c r="UZV70" s="35"/>
      <c r="UZW70" s="38"/>
      <c r="UZX70" s="39"/>
      <c r="UZY70" s="35"/>
      <c r="UZZ70" s="35"/>
      <c r="VAA70" s="35"/>
      <c r="VAB70" s="40"/>
      <c r="VAC70" s="40"/>
      <c r="VAD70" s="40"/>
      <c r="VAE70" s="40"/>
      <c r="VAF70" s="41"/>
      <c r="VAG70" s="42"/>
      <c r="VAH70" s="35"/>
      <c r="VAI70" s="35"/>
      <c r="VAJ70" s="36"/>
      <c r="VAK70" s="37"/>
      <c r="VAL70" s="35"/>
      <c r="VAM70" s="38"/>
      <c r="VAN70" s="39"/>
      <c r="VAO70" s="35"/>
      <c r="VAP70" s="35"/>
      <c r="VAQ70" s="35"/>
      <c r="VAR70" s="40"/>
      <c r="VAS70" s="40"/>
      <c r="VAT70" s="40"/>
      <c r="VAU70" s="40"/>
      <c r="VAV70" s="41"/>
      <c r="VAW70" s="42"/>
      <c r="VAX70" s="35"/>
      <c r="VAY70" s="35"/>
      <c r="VAZ70" s="36"/>
      <c r="VBA70" s="37"/>
      <c r="VBB70" s="35"/>
      <c r="VBC70" s="38"/>
      <c r="VBD70" s="39"/>
      <c r="VBE70" s="35"/>
      <c r="VBF70" s="35"/>
      <c r="VBG70" s="35"/>
      <c r="VBH70" s="40"/>
      <c r="VBI70" s="40"/>
      <c r="VBJ70" s="40"/>
      <c r="VBK70" s="40"/>
      <c r="VBL70" s="41"/>
      <c r="VBM70" s="42"/>
      <c r="VBN70" s="35"/>
      <c r="VBO70" s="35"/>
      <c r="VBP70" s="36"/>
      <c r="VBQ70" s="37"/>
      <c r="VBR70" s="35"/>
      <c r="VBS70" s="38"/>
      <c r="VBT70" s="39"/>
      <c r="VBU70" s="35"/>
      <c r="VBV70" s="35"/>
      <c r="VBW70" s="35"/>
      <c r="VBX70" s="40"/>
      <c r="VBY70" s="40"/>
      <c r="VBZ70" s="40"/>
      <c r="VCA70" s="40"/>
      <c r="VCB70" s="41"/>
      <c r="VCC70" s="42"/>
      <c r="VCD70" s="35"/>
      <c r="VCE70" s="35"/>
      <c r="VCF70" s="36"/>
      <c r="VCG70" s="37"/>
      <c r="VCH70" s="35"/>
      <c r="VCI70" s="38"/>
      <c r="VCJ70" s="39"/>
      <c r="VCK70" s="35"/>
      <c r="VCL70" s="35"/>
      <c r="VCM70" s="35"/>
      <c r="VCN70" s="40"/>
      <c r="VCO70" s="40"/>
      <c r="VCP70" s="40"/>
      <c r="VCQ70" s="40"/>
      <c r="VCR70" s="41"/>
      <c r="VCS70" s="42"/>
      <c r="VCT70" s="35"/>
      <c r="VCU70" s="35"/>
      <c r="VCV70" s="36"/>
      <c r="VCW70" s="37"/>
      <c r="VCX70" s="35"/>
      <c r="VCY70" s="38"/>
      <c r="VCZ70" s="39"/>
      <c r="VDA70" s="35"/>
      <c r="VDB70" s="35"/>
      <c r="VDC70" s="35"/>
      <c r="VDD70" s="40"/>
      <c r="VDE70" s="40"/>
      <c r="VDF70" s="40"/>
      <c r="VDG70" s="40"/>
      <c r="VDH70" s="41"/>
      <c r="VDI70" s="42"/>
      <c r="VDJ70" s="35"/>
      <c r="VDK70" s="35"/>
      <c r="VDL70" s="36"/>
      <c r="VDM70" s="37"/>
      <c r="VDN70" s="35"/>
      <c r="VDO70" s="38"/>
      <c r="VDP70" s="39"/>
      <c r="VDQ70" s="35"/>
      <c r="VDR70" s="35"/>
      <c r="VDS70" s="35"/>
      <c r="VDT70" s="40"/>
      <c r="VDU70" s="40"/>
      <c r="VDV70" s="40"/>
      <c r="VDW70" s="40"/>
      <c r="VDX70" s="41"/>
      <c r="VDY70" s="42"/>
      <c r="VDZ70" s="35"/>
      <c r="VEA70" s="35"/>
      <c r="VEB70" s="36"/>
      <c r="VEC70" s="37"/>
      <c r="VED70" s="35"/>
      <c r="VEE70" s="38"/>
      <c r="VEF70" s="39"/>
      <c r="VEG70" s="35"/>
      <c r="VEH70" s="35"/>
      <c r="VEI70" s="35"/>
      <c r="VEJ70" s="40"/>
      <c r="VEK70" s="40"/>
      <c r="VEL70" s="40"/>
      <c r="VEM70" s="40"/>
      <c r="VEN70" s="41"/>
      <c r="VEO70" s="42"/>
      <c r="VEP70" s="35"/>
      <c r="VEQ70" s="35"/>
      <c r="VER70" s="36"/>
      <c r="VES70" s="37"/>
      <c r="VET70" s="35"/>
      <c r="VEU70" s="38"/>
      <c r="VEV70" s="39"/>
      <c r="VEW70" s="35"/>
      <c r="VEX70" s="35"/>
      <c r="VEY70" s="35"/>
      <c r="VEZ70" s="40"/>
      <c r="VFA70" s="40"/>
      <c r="VFB70" s="40"/>
      <c r="VFC70" s="40"/>
      <c r="VFD70" s="41"/>
      <c r="VFE70" s="42"/>
      <c r="VFF70" s="35"/>
      <c r="VFG70" s="35"/>
      <c r="VFH70" s="36"/>
      <c r="VFI70" s="37"/>
      <c r="VFJ70" s="35"/>
      <c r="VFK70" s="38"/>
      <c r="VFL70" s="39"/>
      <c r="VFM70" s="35"/>
      <c r="VFN70" s="35"/>
      <c r="VFO70" s="35"/>
      <c r="VFP70" s="40"/>
      <c r="VFQ70" s="40"/>
      <c r="VFR70" s="40"/>
      <c r="VFS70" s="40"/>
      <c r="VFT70" s="41"/>
      <c r="VFU70" s="42"/>
      <c r="VFV70" s="35"/>
      <c r="VFW70" s="35"/>
      <c r="VFX70" s="36"/>
      <c r="VFY70" s="37"/>
      <c r="VFZ70" s="35"/>
      <c r="VGA70" s="38"/>
      <c r="VGB70" s="39"/>
      <c r="VGC70" s="35"/>
      <c r="VGD70" s="35"/>
      <c r="VGE70" s="35"/>
      <c r="VGF70" s="40"/>
      <c r="VGG70" s="40"/>
      <c r="VGH70" s="40"/>
      <c r="VGI70" s="40"/>
      <c r="VGJ70" s="41"/>
      <c r="VGK70" s="42"/>
      <c r="VGL70" s="35"/>
      <c r="VGM70" s="35"/>
      <c r="VGN70" s="36"/>
      <c r="VGO70" s="37"/>
      <c r="VGP70" s="35"/>
      <c r="VGQ70" s="38"/>
      <c r="VGR70" s="39"/>
      <c r="VGS70" s="35"/>
      <c r="VGT70" s="35"/>
      <c r="VGU70" s="35"/>
      <c r="VGV70" s="40"/>
      <c r="VGW70" s="40"/>
      <c r="VGX70" s="40"/>
      <c r="VGY70" s="40"/>
      <c r="VGZ70" s="41"/>
      <c r="VHA70" s="42"/>
      <c r="VHB70" s="35"/>
      <c r="VHC70" s="35"/>
      <c r="VHD70" s="36"/>
      <c r="VHE70" s="37"/>
      <c r="VHF70" s="35"/>
      <c r="VHG70" s="38"/>
      <c r="VHH70" s="39"/>
      <c r="VHI70" s="35"/>
      <c r="VHJ70" s="35"/>
      <c r="VHK70" s="35"/>
      <c r="VHL70" s="40"/>
      <c r="VHM70" s="40"/>
      <c r="VHN70" s="40"/>
      <c r="VHO70" s="40"/>
      <c r="VHP70" s="41"/>
      <c r="VHQ70" s="42"/>
      <c r="VHR70" s="35"/>
      <c r="VHS70" s="35"/>
      <c r="VHT70" s="36"/>
      <c r="VHU70" s="37"/>
      <c r="VHV70" s="35"/>
      <c r="VHW70" s="38"/>
      <c r="VHX70" s="39"/>
      <c r="VHY70" s="35"/>
      <c r="VHZ70" s="35"/>
      <c r="VIA70" s="35"/>
      <c r="VIB70" s="40"/>
      <c r="VIC70" s="40"/>
      <c r="VID70" s="40"/>
      <c r="VIE70" s="40"/>
      <c r="VIF70" s="41"/>
      <c r="VIG70" s="42"/>
      <c r="VIH70" s="35"/>
      <c r="VII70" s="35"/>
      <c r="VIJ70" s="36"/>
      <c r="VIK70" s="37"/>
      <c r="VIL70" s="35"/>
      <c r="VIM70" s="38"/>
      <c r="VIN70" s="39"/>
      <c r="VIO70" s="35"/>
      <c r="VIP70" s="35"/>
      <c r="VIQ70" s="35"/>
      <c r="VIR70" s="40"/>
      <c r="VIS70" s="40"/>
      <c r="VIT70" s="40"/>
      <c r="VIU70" s="40"/>
      <c r="VIV70" s="41"/>
      <c r="VIW70" s="42"/>
      <c r="VIX70" s="35"/>
      <c r="VIY70" s="35"/>
      <c r="VIZ70" s="36"/>
      <c r="VJA70" s="37"/>
      <c r="VJB70" s="35"/>
      <c r="VJC70" s="38"/>
      <c r="VJD70" s="39"/>
      <c r="VJE70" s="35"/>
      <c r="VJF70" s="35"/>
      <c r="VJG70" s="35"/>
      <c r="VJH70" s="40"/>
      <c r="VJI70" s="40"/>
      <c r="VJJ70" s="40"/>
      <c r="VJK70" s="40"/>
      <c r="VJL70" s="41"/>
      <c r="VJM70" s="42"/>
      <c r="VJN70" s="35"/>
      <c r="VJO70" s="35"/>
      <c r="VJP70" s="36"/>
      <c r="VJQ70" s="37"/>
      <c r="VJR70" s="35"/>
      <c r="VJS70" s="38"/>
      <c r="VJT70" s="39"/>
      <c r="VJU70" s="35"/>
      <c r="VJV70" s="35"/>
      <c r="VJW70" s="35"/>
      <c r="VJX70" s="40"/>
      <c r="VJY70" s="40"/>
      <c r="VJZ70" s="40"/>
      <c r="VKA70" s="40"/>
      <c r="VKB70" s="41"/>
      <c r="VKC70" s="42"/>
      <c r="VKD70" s="35"/>
      <c r="VKE70" s="35"/>
      <c r="VKF70" s="36"/>
      <c r="VKG70" s="37"/>
      <c r="VKH70" s="35"/>
      <c r="VKI70" s="38"/>
      <c r="VKJ70" s="39"/>
      <c r="VKK70" s="35"/>
      <c r="VKL70" s="35"/>
      <c r="VKM70" s="35"/>
      <c r="VKN70" s="40"/>
      <c r="VKO70" s="40"/>
      <c r="VKP70" s="40"/>
      <c r="VKQ70" s="40"/>
      <c r="VKR70" s="41"/>
      <c r="VKS70" s="42"/>
      <c r="VKT70" s="35"/>
      <c r="VKU70" s="35"/>
      <c r="VKV70" s="36"/>
      <c r="VKW70" s="37"/>
      <c r="VKX70" s="35"/>
      <c r="VKY70" s="38"/>
      <c r="VKZ70" s="39"/>
      <c r="VLA70" s="35"/>
      <c r="VLB70" s="35"/>
      <c r="VLC70" s="35"/>
      <c r="VLD70" s="40"/>
      <c r="VLE70" s="40"/>
      <c r="VLF70" s="40"/>
      <c r="VLG70" s="40"/>
      <c r="VLH70" s="41"/>
      <c r="VLI70" s="42"/>
      <c r="VLJ70" s="35"/>
      <c r="VLK70" s="35"/>
      <c r="VLL70" s="36"/>
      <c r="VLM70" s="37"/>
      <c r="VLN70" s="35"/>
      <c r="VLO70" s="38"/>
      <c r="VLP70" s="39"/>
      <c r="VLQ70" s="35"/>
      <c r="VLR70" s="35"/>
      <c r="VLS70" s="35"/>
      <c r="VLT70" s="40"/>
      <c r="VLU70" s="40"/>
      <c r="VLV70" s="40"/>
      <c r="VLW70" s="40"/>
      <c r="VLX70" s="41"/>
      <c r="VLY70" s="42"/>
      <c r="VLZ70" s="35"/>
      <c r="VMA70" s="35"/>
      <c r="VMB70" s="36"/>
      <c r="VMC70" s="37"/>
      <c r="VMD70" s="35"/>
      <c r="VME70" s="38"/>
      <c r="VMF70" s="39"/>
      <c r="VMG70" s="35"/>
      <c r="VMH70" s="35"/>
      <c r="VMI70" s="35"/>
      <c r="VMJ70" s="40"/>
      <c r="VMK70" s="40"/>
      <c r="VML70" s="40"/>
      <c r="VMM70" s="40"/>
      <c r="VMN70" s="41"/>
      <c r="VMO70" s="42"/>
      <c r="VMP70" s="35"/>
      <c r="VMQ70" s="35"/>
      <c r="VMR70" s="36"/>
      <c r="VMS70" s="37"/>
      <c r="VMT70" s="35"/>
      <c r="VMU70" s="38"/>
      <c r="VMV70" s="39"/>
      <c r="VMW70" s="35"/>
      <c r="VMX70" s="35"/>
      <c r="VMY70" s="35"/>
      <c r="VMZ70" s="40"/>
      <c r="VNA70" s="40"/>
      <c r="VNB70" s="40"/>
      <c r="VNC70" s="40"/>
      <c r="VND70" s="41"/>
      <c r="VNE70" s="42"/>
      <c r="VNF70" s="35"/>
      <c r="VNG70" s="35"/>
      <c r="VNH70" s="36"/>
      <c r="VNI70" s="37"/>
      <c r="VNJ70" s="35"/>
      <c r="VNK70" s="38"/>
      <c r="VNL70" s="39"/>
      <c r="VNM70" s="35"/>
      <c r="VNN70" s="35"/>
      <c r="VNO70" s="35"/>
      <c r="VNP70" s="40"/>
      <c r="VNQ70" s="40"/>
      <c r="VNR70" s="40"/>
      <c r="VNS70" s="40"/>
      <c r="VNT70" s="41"/>
      <c r="VNU70" s="42"/>
      <c r="VNV70" s="35"/>
      <c r="VNW70" s="35"/>
      <c r="VNX70" s="36"/>
      <c r="VNY70" s="37"/>
      <c r="VNZ70" s="35"/>
      <c r="VOA70" s="38"/>
      <c r="VOB70" s="39"/>
      <c r="VOC70" s="35"/>
      <c r="VOD70" s="35"/>
      <c r="VOE70" s="35"/>
      <c r="VOF70" s="40"/>
      <c r="VOG70" s="40"/>
      <c r="VOH70" s="40"/>
      <c r="VOI70" s="40"/>
      <c r="VOJ70" s="41"/>
      <c r="VOK70" s="42"/>
      <c r="VOL70" s="35"/>
      <c r="VOM70" s="35"/>
      <c r="VON70" s="36"/>
      <c r="VOO70" s="37"/>
      <c r="VOP70" s="35"/>
      <c r="VOQ70" s="38"/>
      <c r="VOR70" s="39"/>
      <c r="VOS70" s="35"/>
      <c r="VOT70" s="35"/>
      <c r="VOU70" s="35"/>
      <c r="VOV70" s="40"/>
      <c r="VOW70" s="40"/>
      <c r="VOX70" s="40"/>
      <c r="VOY70" s="40"/>
      <c r="VOZ70" s="41"/>
      <c r="VPA70" s="42"/>
      <c r="VPB70" s="35"/>
      <c r="VPC70" s="35"/>
      <c r="VPD70" s="36"/>
      <c r="VPE70" s="37"/>
      <c r="VPF70" s="35"/>
      <c r="VPG70" s="38"/>
      <c r="VPH70" s="39"/>
      <c r="VPI70" s="35"/>
      <c r="VPJ70" s="35"/>
      <c r="VPK70" s="35"/>
      <c r="VPL70" s="40"/>
      <c r="VPM70" s="40"/>
      <c r="VPN70" s="40"/>
      <c r="VPO70" s="40"/>
      <c r="VPP70" s="41"/>
      <c r="VPQ70" s="42"/>
      <c r="VPR70" s="35"/>
      <c r="VPS70" s="35"/>
      <c r="VPT70" s="36"/>
      <c r="VPU70" s="37"/>
      <c r="VPV70" s="35"/>
      <c r="VPW70" s="38"/>
      <c r="VPX70" s="39"/>
      <c r="VPY70" s="35"/>
      <c r="VPZ70" s="35"/>
      <c r="VQA70" s="35"/>
      <c r="VQB70" s="40"/>
      <c r="VQC70" s="40"/>
      <c r="VQD70" s="40"/>
      <c r="VQE70" s="40"/>
      <c r="VQF70" s="41"/>
      <c r="VQG70" s="42"/>
      <c r="VQH70" s="35"/>
      <c r="VQI70" s="35"/>
      <c r="VQJ70" s="36"/>
      <c r="VQK70" s="37"/>
      <c r="VQL70" s="35"/>
      <c r="VQM70" s="38"/>
      <c r="VQN70" s="39"/>
      <c r="VQO70" s="35"/>
      <c r="VQP70" s="35"/>
      <c r="VQQ70" s="35"/>
      <c r="VQR70" s="40"/>
      <c r="VQS70" s="40"/>
      <c r="VQT70" s="40"/>
      <c r="VQU70" s="40"/>
      <c r="VQV70" s="41"/>
      <c r="VQW70" s="42"/>
      <c r="VQX70" s="35"/>
      <c r="VQY70" s="35"/>
      <c r="VQZ70" s="36"/>
      <c r="VRA70" s="37"/>
      <c r="VRB70" s="35"/>
      <c r="VRC70" s="38"/>
      <c r="VRD70" s="39"/>
      <c r="VRE70" s="35"/>
      <c r="VRF70" s="35"/>
      <c r="VRG70" s="35"/>
      <c r="VRH70" s="40"/>
      <c r="VRI70" s="40"/>
      <c r="VRJ70" s="40"/>
      <c r="VRK70" s="40"/>
      <c r="VRL70" s="41"/>
      <c r="VRM70" s="42"/>
      <c r="VRN70" s="35"/>
      <c r="VRO70" s="35"/>
      <c r="VRP70" s="36"/>
      <c r="VRQ70" s="37"/>
      <c r="VRR70" s="35"/>
      <c r="VRS70" s="38"/>
      <c r="VRT70" s="39"/>
      <c r="VRU70" s="35"/>
      <c r="VRV70" s="35"/>
      <c r="VRW70" s="35"/>
      <c r="VRX70" s="40"/>
      <c r="VRY70" s="40"/>
      <c r="VRZ70" s="40"/>
      <c r="VSA70" s="40"/>
      <c r="VSB70" s="41"/>
      <c r="VSC70" s="42"/>
      <c r="VSD70" s="35"/>
      <c r="VSE70" s="35"/>
      <c r="VSF70" s="36"/>
      <c r="VSG70" s="37"/>
      <c r="VSH70" s="35"/>
      <c r="VSI70" s="38"/>
      <c r="VSJ70" s="39"/>
      <c r="VSK70" s="35"/>
      <c r="VSL70" s="35"/>
      <c r="VSM70" s="35"/>
      <c r="VSN70" s="40"/>
      <c r="VSO70" s="40"/>
      <c r="VSP70" s="40"/>
      <c r="VSQ70" s="40"/>
      <c r="VSR70" s="41"/>
      <c r="VSS70" s="42"/>
      <c r="VST70" s="35"/>
      <c r="VSU70" s="35"/>
      <c r="VSV70" s="36"/>
      <c r="VSW70" s="37"/>
      <c r="VSX70" s="35"/>
      <c r="VSY70" s="38"/>
      <c r="VSZ70" s="39"/>
      <c r="VTA70" s="35"/>
      <c r="VTB70" s="35"/>
      <c r="VTC70" s="35"/>
      <c r="VTD70" s="40"/>
      <c r="VTE70" s="40"/>
      <c r="VTF70" s="40"/>
      <c r="VTG70" s="40"/>
      <c r="VTH70" s="41"/>
      <c r="VTI70" s="42"/>
      <c r="VTJ70" s="35"/>
      <c r="VTK70" s="35"/>
      <c r="VTL70" s="36"/>
      <c r="VTM70" s="37"/>
      <c r="VTN70" s="35"/>
      <c r="VTO70" s="38"/>
      <c r="VTP70" s="39"/>
      <c r="VTQ70" s="35"/>
      <c r="VTR70" s="35"/>
      <c r="VTS70" s="35"/>
      <c r="VTT70" s="40"/>
      <c r="VTU70" s="40"/>
      <c r="VTV70" s="40"/>
      <c r="VTW70" s="40"/>
      <c r="VTX70" s="41"/>
      <c r="VTY70" s="42"/>
      <c r="VTZ70" s="35"/>
      <c r="VUA70" s="35"/>
      <c r="VUB70" s="36"/>
      <c r="VUC70" s="37"/>
      <c r="VUD70" s="35"/>
      <c r="VUE70" s="38"/>
      <c r="VUF70" s="39"/>
      <c r="VUG70" s="35"/>
      <c r="VUH70" s="35"/>
      <c r="VUI70" s="35"/>
      <c r="VUJ70" s="40"/>
      <c r="VUK70" s="40"/>
      <c r="VUL70" s="40"/>
      <c r="VUM70" s="40"/>
      <c r="VUN70" s="41"/>
      <c r="VUO70" s="42"/>
      <c r="VUP70" s="35"/>
      <c r="VUQ70" s="35"/>
      <c r="VUR70" s="36"/>
      <c r="VUS70" s="37"/>
      <c r="VUT70" s="35"/>
      <c r="VUU70" s="38"/>
      <c r="VUV70" s="39"/>
      <c r="VUW70" s="35"/>
      <c r="VUX70" s="35"/>
      <c r="VUY70" s="35"/>
      <c r="VUZ70" s="40"/>
      <c r="VVA70" s="40"/>
      <c r="VVB70" s="40"/>
      <c r="VVC70" s="40"/>
      <c r="VVD70" s="41"/>
      <c r="VVE70" s="42"/>
      <c r="VVF70" s="35"/>
      <c r="VVG70" s="35"/>
      <c r="VVH70" s="36"/>
      <c r="VVI70" s="37"/>
      <c r="VVJ70" s="35"/>
      <c r="VVK70" s="38"/>
      <c r="VVL70" s="39"/>
      <c r="VVM70" s="35"/>
      <c r="VVN70" s="35"/>
      <c r="VVO70" s="35"/>
      <c r="VVP70" s="40"/>
      <c r="VVQ70" s="40"/>
      <c r="VVR70" s="40"/>
      <c r="VVS70" s="40"/>
      <c r="VVT70" s="41"/>
      <c r="VVU70" s="42"/>
      <c r="VVV70" s="35"/>
      <c r="VVW70" s="35"/>
      <c r="VVX70" s="36"/>
      <c r="VVY70" s="37"/>
      <c r="VVZ70" s="35"/>
      <c r="VWA70" s="38"/>
      <c r="VWB70" s="39"/>
      <c r="VWC70" s="35"/>
      <c r="VWD70" s="35"/>
      <c r="VWE70" s="35"/>
      <c r="VWF70" s="40"/>
      <c r="VWG70" s="40"/>
      <c r="VWH70" s="40"/>
      <c r="VWI70" s="40"/>
      <c r="VWJ70" s="41"/>
      <c r="VWK70" s="42"/>
      <c r="VWL70" s="35"/>
      <c r="VWM70" s="35"/>
      <c r="VWN70" s="36"/>
      <c r="VWO70" s="37"/>
      <c r="VWP70" s="35"/>
      <c r="VWQ70" s="38"/>
      <c r="VWR70" s="39"/>
      <c r="VWS70" s="35"/>
      <c r="VWT70" s="35"/>
      <c r="VWU70" s="35"/>
      <c r="VWV70" s="40"/>
      <c r="VWW70" s="40"/>
      <c r="VWX70" s="40"/>
      <c r="VWY70" s="40"/>
      <c r="VWZ70" s="41"/>
      <c r="VXA70" s="42"/>
      <c r="VXB70" s="35"/>
      <c r="VXC70" s="35"/>
      <c r="VXD70" s="36"/>
      <c r="VXE70" s="37"/>
      <c r="VXF70" s="35"/>
      <c r="VXG70" s="38"/>
      <c r="VXH70" s="39"/>
      <c r="VXI70" s="35"/>
      <c r="VXJ70" s="35"/>
      <c r="VXK70" s="35"/>
      <c r="VXL70" s="40"/>
      <c r="VXM70" s="40"/>
      <c r="VXN70" s="40"/>
      <c r="VXO70" s="40"/>
      <c r="VXP70" s="41"/>
      <c r="VXQ70" s="42"/>
      <c r="VXR70" s="35"/>
      <c r="VXS70" s="35"/>
      <c r="VXT70" s="36"/>
      <c r="VXU70" s="37"/>
      <c r="VXV70" s="35"/>
      <c r="VXW70" s="38"/>
      <c r="VXX70" s="39"/>
      <c r="VXY70" s="35"/>
      <c r="VXZ70" s="35"/>
      <c r="VYA70" s="35"/>
      <c r="VYB70" s="40"/>
      <c r="VYC70" s="40"/>
      <c r="VYD70" s="40"/>
      <c r="VYE70" s="40"/>
      <c r="VYF70" s="41"/>
      <c r="VYG70" s="42"/>
      <c r="VYH70" s="35"/>
      <c r="VYI70" s="35"/>
      <c r="VYJ70" s="36"/>
      <c r="VYK70" s="37"/>
      <c r="VYL70" s="35"/>
      <c r="VYM70" s="38"/>
      <c r="VYN70" s="39"/>
      <c r="VYO70" s="35"/>
      <c r="VYP70" s="35"/>
      <c r="VYQ70" s="35"/>
      <c r="VYR70" s="40"/>
      <c r="VYS70" s="40"/>
      <c r="VYT70" s="40"/>
      <c r="VYU70" s="40"/>
      <c r="VYV70" s="41"/>
      <c r="VYW70" s="42"/>
      <c r="VYX70" s="35"/>
      <c r="VYY70" s="35"/>
      <c r="VYZ70" s="36"/>
      <c r="VZA70" s="37"/>
      <c r="VZB70" s="35"/>
      <c r="VZC70" s="38"/>
      <c r="VZD70" s="39"/>
      <c r="VZE70" s="35"/>
      <c r="VZF70" s="35"/>
      <c r="VZG70" s="35"/>
      <c r="VZH70" s="40"/>
      <c r="VZI70" s="40"/>
      <c r="VZJ70" s="40"/>
      <c r="VZK70" s="40"/>
      <c r="VZL70" s="41"/>
      <c r="VZM70" s="42"/>
      <c r="VZN70" s="35"/>
      <c r="VZO70" s="35"/>
      <c r="VZP70" s="36"/>
      <c r="VZQ70" s="37"/>
      <c r="VZR70" s="35"/>
      <c r="VZS70" s="38"/>
      <c r="VZT70" s="39"/>
      <c r="VZU70" s="35"/>
      <c r="VZV70" s="35"/>
      <c r="VZW70" s="35"/>
      <c r="VZX70" s="40"/>
      <c r="VZY70" s="40"/>
      <c r="VZZ70" s="40"/>
      <c r="WAA70" s="40"/>
      <c r="WAB70" s="41"/>
      <c r="WAC70" s="42"/>
      <c r="WAD70" s="35"/>
      <c r="WAE70" s="35"/>
      <c r="WAF70" s="36"/>
      <c r="WAG70" s="37"/>
      <c r="WAH70" s="35"/>
      <c r="WAI70" s="38"/>
      <c r="WAJ70" s="39"/>
      <c r="WAK70" s="35"/>
      <c r="WAL70" s="35"/>
      <c r="WAM70" s="35"/>
      <c r="WAN70" s="40"/>
      <c r="WAO70" s="40"/>
      <c r="WAP70" s="40"/>
      <c r="WAQ70" s="40"/>
      <c r="WAR70" s="41"/>
      <c r="WAS70" s="42"/>
      <c r="WAT70" s="35"/>
      <c r="WAU70" s="35"/>
      <c r="WAV70" s="36"/>
      <c r="WAW70" s="37"/>
      <c r="WAX70" s="35"/>
      <c r="WAY70" s="38"/>
      <c r="WAZ70" s="39"/>
      <c r="WBA70" s="35"/>
      <c r="WBB70" s="35"/>
      <c r="WBC70" s="35"/>
      <c r="WBD70" s="40"/>
      <c r="WBE70" s="40"/>
      <c r="WBF70" s="40"/>
      <c r="WBG70" s="40"/>
      <c r="WBH70" s="41"/>
      <c r="WBI70" s="42"/>
      <c r="WBJ70" s="35"/>
      <c r="WBK70" s="35"/>
      <c r="WBL70" s="36"/>
      <c r="WBM70" s="37"/>
      <c r="WBN70" s="35"/>
      <c r="WBO70" s="38"/>
      <c r="WBP70" s="39"/>
      <c r="WBQ70" s="35"/>
      <c r="WBR70" s="35"/>
      <c r="WBS70" s="35"/>
      <c r="WBT70" s="40"/>
      <c r="WBU70" s="40"/>
      <c r="WBV70" s="40"/>
      <c r="WBW70" s="40"/>
      <c r="WBX70" s="41"/>
      <c r="WBY70" s="42"/>
      <c r="WBZ70" s="35"/>
      <c r="WCA70" s="35"/>
      <c r="WCB70" s="36"/>
      <c r="WCC70" s="37"/>
      <c r="WCD70" s="35"/>
      <c r="WCE70" s="38"/>
      <c r="WCF70" s="39"/>
      <c r="WCG70" s="35"/>
      <c r="WCH70" s="35"/>
      <c r="WCI70" s="35"/>
      <c r="WCJ70" s="40"/>
      <c r="WCK70" s="40"/>
      <c r="WCL70" s="40"/>
      <c r="WCM70" s="40"/>
      <c r="WCN70" s="41"/>
      <c r="WCO70" s="42"/>
      <c r="WCP70" s="35"/>
      <c r="WCQ70" s="35"/>
      <c r="WCR70" s="36"/>
      <c r="WCS70" s="37"/>
      <c r="WCT70" s="35"/>
      <c r="WCU70" s="38"/>
      <c r="WCV70" s="39"/>
      <c r="WCW70" s="35"/>
      <c r="WCX70" s="35"/>
      <c r="WCY70" s="35"/>
      <c r="WCZ70" s="40"/>
      <c r="WDA70" s="40"/>
      <c r="WDB70" s="40"/>
      <c r="WDC70" s="40"/>
      <c r="WDD70" s="41"/>
      <c r="WDE70" s="42"/>
      <c r="WDF70" s="35"/>
      <c r="WDG70" s="35"/>
      <c r="WDH70" s="36"/>
      <c r="WDI70" s="37"/>
      <c r="WDJ70" s="35"/>
      <c r="WDK70" s="38"/>
      <c r="WDL70" s="39"/>
      <c r="WDM70" s="35"/>
      <c r="WDN70" s="35"/>
      <c r="WDO70" s="35"/>
      <c r="WDP70" s="40"/>
      <c r="WDQ70" s="40"/>
      <c r="WDR70" s="40"/>
      <c r="WDS70" s="40"/>
      <c r="WDT70" s="41"/>
      <c r="WDU70" s="42"/>
      <c r="WDV70" s="35"/>
      <c r="WDW70" s="35"/>
      <c r="WDX70" s="36"/>
      <c r="WDY70" s="37"/>
      <c r="WDZ70" s="35"/>
      <c r="WEA70" s="38"/>
      <c r="WEB70" s="39"/>
      <c r="WEC70" s="35"/>
      <c r="WED70" s="35"/>
      <c r="WEE70" s="35"/>
      <c r="WEF70" s="40"/>
      <c r="WEG70" s="40"/>
      <c r="WEH70" s="40"/>
      <c r="WEI70" s="40"/>
      <c r="WEJ70" s="41"/>
      <c r="WEK70" s="42"/>
      <c r="WEL70" s="35"/>
      <c r="WEM70" s="35"/>
      <c r="WEN70" s="36"/>
      <c r="WEO70" s="37"/>
      <c r="WEP70" s="35"/>
      <c r="WEQ70" s="38"/>
      <c r="WER70" s="39"/>
      <c r="WES70" s="35"/>
      <c r="WET70" s="35"/>
      <c r="WEU70" s="35"/>
      <c r="WEV70" s="40"/>
      <c r="WEW70" s="40"/>
      <c r="WEX70" s="40"/>
      <c r="WEY70" s="40"/>
      <c r="WEZ70" s="41"/>
      <c r="WFA70" s="42"/>
      <c r="WFB70" s="35"/>
      <c r="WFC70" s="35"/>
      <c r="WFD70" s="36"/>
      <c r="WFE70" s="37"/>
      <c r="WFF70" s="35"/>
      <c r="WFG70" s="38"/>
      <c r="WFH70" s="39"/>
      <c r="WFI70" s="35"/>
      <c r="WFJ70" s="35"/>
      <c r="WFK70" s="35"/>
      <c r="WFL70" s="40"/>
      <c r="WFM70" s="40"/>
      <c r="WFN70" s="40"/>
      <c r="WFO70" s="40"/>
      <c r="WFP70" s="41"/>
      <c r="WFQ70" s="42"/>
      <c r="WFR70" s="35"/>
      <c r="WFS70" s="35"/>
      <c r="WFT70" s="36"/>
      <c r="WFU70" s="37"/>
      <c r="WFV70" s="35"/>
      <c r="WFW70" s="38"/>
      <c r="WFX70" s="39"/>
      <c r="WFY70" s="35"/>
      <c r="WFZ70" s="35"/>
      <c r="WGA70" s="35"/>
      <c r="WGB70" s="40"/>
      <c r="WGC70" s="40"/>
      <c r="WGD70" s="40"/>
      <c r="WGE70" s="40"/>
      <c r="WGF70" s="41"/>
      <c r="WGG70" s="42"/>
      <c r="WGH70" s="35"/>
      <c r="WGI70" s="35"/>
      <c r="WGJ70" s="36"/>
      <c r="WGK70" s="37"/>
      <c r="WGL70" s="35"/>
      <c r="WGM70" s="38"/>
      <c r="WGN70" s="39"/>
      <c r="WGO70" s="35"/>
      <c r="WGP70" s="35"/>
      <c r="WGQ70" s="35"/>
      <c r="WGR70" s="40"/>
      <c r="WGS70" s="40"/>
      <c r="WGT70" s="40"/>
      <c r="WGU70" s="40"/>
      <c r="WGV70" s="41"/>
      <c r="WGW70" s="42"/>
      <c r="WGX70" s="35"/>
      <c r="WGY70" s="35"/>
      <c r="WGZ70" s="36"/>
      <c r="WHA70" s="37"/>
      <c r="WHB70" s="35"/>
      <c r="WHC70" s="38"/>
      <c r="WHD70" s="39"/>
      <c r="WHE70" s="35"/>
      <c r="WHF70" s="35"/>
      <c r="WHG70" s="35"/>
      <c r="WHH70" s="40"/>
      <c r="WHI70" s="40"/>
      <c r="WHJ70" s="40"/>
      <c r="WHK70" s="40"/>
      <c r="WHL70" s="41"/>
      <c r="WHM70" s="42"/>
      <c r="WHN70" s="35"/>
      <c r="WHO70" s="35"/>
      <c r="WHP70" s="36"/>
      <c r="WHQ70" s="37"/>
      <c r="WHR70" s="35"/>
      <c r="WHS70" s="38"/>
      <c r="WHT70" s="39"/>
      <c r="WHU70" s="35"/>
      <c r="WHV70" s="35"/>
      <c r="WHW70" s="35"/>
      <c r="WHX70" s="40"/>
      <c r="WHY70" s="40"/>
      <c r="WHZ70" s="40"/>
      <c r="WIA70" s="40"/>
      <c r="WIB70" s="41"/>
      <c r="WIC70" s="42"/>
      <c r="WID70" s="35"/>
      <c r="WIE70" s="35"/>
      <c r="WIF70" s="36"/>
      <c r="WIG70" s="37"/>
      <c r="WIH70" s="35"/>
      <c r="WII70" s="38"/>
      <c r="WIJ70" s="39"/>
      <c r="WIK70" s="35"/>
      <c r="WIL70" s="35"/>
      <c r="WIM70" s="35"/>
      <c r="WIN70" s="40"/>
      <c r="WIO70" s="40"/>
      <c r="WIP70" s="40"/>
      <c r="WIQ70" s="40"/>
      <c r="WIR70" s="41"/>
      <c r="WIS70" s="42"/>
      <c r="WIT70" s="35"/>
      <c r="WIU70" s="35"/>
      <c r="WIV70" s="36"/>
      <c r="WIW70" s="37"/>
      <c r="WIX70" s="35"/>
      <c r="WIY70" s="38"/>
      <c r="WIZ70" s="39"/>
      <c r="WJA70" s="35"/>
      <c r="WJB70" s="35"/>
      <c r="WJC70" s="35"/>
      <c r="WJD70" s="40"/>
      <c r="WJE70" s="40"/>
      <c r="WJF70" s="40"/>
      <c r="WJG70" s="40"/>
      <c r="WJH70" s="41"/>
      <c r="WJI70" s="42"/>
      <c r="WJJ70" s="35"/>
      <c r="WJK70" s="35"/>
      <c r="WJL70" s="36"/>
      <c r="WJM70" s="37"/>
      <c r="WJN70" s="35"/>
      <c r="WJO70" s="38"/>
      <c r="WJP70" s="39"/>
      <c r="WJQ70" s="35"/>
      <c r="WJR70" s="35"/>
      <c r="WJS70" s="35"/>
      <c r="WJT70" s="40"/>
      <c r="WJU70" s="40"/>
      <c r="WJV70" s="40"/>
      <c r="WJW70" s="40"/>
      <c r="WJX70" s="41"/>
      <c r="WJY70" s="42"/>
      <c r="WJZ70" s="35"/>
      <c r="WKA70" s="35"/>
      <c r="WKB70" s="36"/>
      <c r="WKC70" s="37"/>
      <c r="WKD70" s="35"/>
      <c r="WKE70" s="38"/>
      <c r="WKF70" s="39"/>
      <c r="WKG70" s="35"/>
      <c r="WKH70" s="35"/>
      <c r="WKI70" s="35"/>
      <c r="WKJ70" s="40"/>
      <c r="WKK70" s="40"/>
      <c r="WKL70" s="40"/>
      <c r="WKM70" s="40"/>
      <c r="WKN70" s="41"/>
      <c r="WKO70" s="42"/>
      <c r="WKP70" s="35"/>
      <c r="WKQ70" s="35"/>
      <c r="WKR70" s="36"/>
      <c r="WKS70" s="37"/>
      <c r="WKT70" s="35"/>
      <c r="WKU70" s="38"/>
      <c r="WKV70" s="39"/>
      <c r="WKW70" s="35"/>
      <c r="WKX70" s="35"/>
      <c r="WKY70" s="35"/>
      <c r="WKZ70" s="40"/>
      <c r="WLA70" s="40"/>
      <c r="WLB70" s="40"/>
      <c r="WLC70" s="40"/>
      <c r="WLD70" s="41"/>
      <c r="WLE70" s="42"/>
      <c r="WLF70" s="35"/>
      <c r="WLG70" s="35"/>
      <c r="WLH70" s="36"/>
      <c r="WLI70" s="37"/>
      <c r="WLJ70" s="35"/>
      <c r="WLK70" s="38"/>
      <c r="WLL70" s="39"/>
      <c r="WLM70" s="35"/>
      <c r="WLN70" s="35"/>
      <c r="WLO70" s="35"/>
      <c r="WLP70" s="40"/>
      <c r="WLQ70" s="40"/>
      <c r="WLR70" s="40"/>
      <c r="WLS70" s="40"/>
      <c r="WLT70" s="41"/>
      <c r="WLU70" s="42"/>
      <c r="WLV70" s="35"/>
      <c r="WLW70" s="35"/>
      <c r="WLX70" s="36"/>
      <c r="WLY70" s="37"/>
      <c r="WLZ70" s="35"/>
      <c r="WMA70" s="38"/>
      <c r="WMB70" s="39"/>
      <c r="WMC70" s="35"/>
      <c r="WMD70" s="35"/>
      <c r="WME70" s="35"/>
      <c r="WMF70" s="40"/>
      <c r="WMG70" s="40"/>
      <c r="WMH70" s="40"/>
      <c r="WMI70" s="40"/>
      <c r="WMJ70" s="41"/>
      <c r="WMK70" s="42"/>
      <c r="WML70" s="35"/>
      <c r="WMM70" s="35"/>
      <c r="WMN70" s="36"/>
      <c r="WMO70" s="37"/>
      <c r="WMP70" s="35"/>
      <c r="WMQ70" s="38"/>
      <c r="WMR70" s="39"/>
      <c r="WMS70" s="35"/>
      <c r="WMT70" s="35"/>
      <c r="WMU70" s="35"/>
      <c r="WMV70" s="40"/>
      <c r="WMW70" s="40"/>
      <c r="WMX70" s="40"/>
      <c r="WMY70" s="40"/>
      <c r="WMZ70" s="41"/>
      <c r="WNA70" s="42"/>
      <c r="WNB70" s="35"/>
      <c r="WNC70" s="35"/>
      <c r="WND70" s="36"/>
      <c r="WNE70" s="37"/>
      <c r="WNF70" s="35"/>
      <c r="WNG70" s="38"/>
      <c r="WNH70" s="39"/>
      <c r="WNI70" s="35"/>
      <c r="WNJ70" s="35"/>
      <c r="WNK70" s="35"/>
      <c r="WNL70" s="40"/>
      <c r="WNM70" s="40"/>
      <c r="WNN70" s="40"/>
      <c r="WNO70" s="40"/>
      <c r="WNP70" s="41"/>
      <c r="WNQ70" s="42"/>
      <c r="WNR70" s="35"/>
      <c r="WNS70" s="35"/>
      <c r="WNT70" s="36"/>
      <c r="WNU70" s="37"/>
      <c r="WNV70" s="35"/>
      <c r="WNW70" s="38"/>
      <c r="WNX70" s="39"/>
      <c r="WNY70" s="35"/>
      <c r="WNZ70" s="35"/>
      <c r="WOA70" s="35"/>
      <c r="WOB70" s="40"/>
      <c r="WOC70" s="40"/>
      <c r="WOD70" s="40"/>
      <c r="WOE70" s="40"/>
      <c r="WOF70" s="41"/>
      <c r="WOG70" s="42"/>
      <c r="WOH70" s="35"/>
      <c r="WOI70" s="35"/>
      <c r="WOJ70" s="36"/>
      <c r="WOK70" s="37"/>
      <c r="WOL70" s="35"/>
      <c r="WOM70" s="38"/>
      <c r="WON70" s="39"/>
      <c r="WOO70" s="35"/>
      <c r="WOP70" s="35"/>
      <c r="WOQ70" s="35"/>
      <c r="WOR70" s="40"/>
      <c r="WOS70" s="40"/>
      <c r="WOT70" s="40"/>
      <c r="WOU70" s="40"/>
      <c r="WOV70" s="41"/>
      <c r="WOW70" s="42"/>
      <c r="WOX70" s="35"/>
      <c r="WOY70" s="35"/>
      <c r="WOZ70" s="36"/>
      <c r="WPA70" s="37"/>
      <c r="WPB70" s="35"/>
      <c r="WPC70" s="38"/>
      <c r="WPD70" s="39"/>
      <c r="WPE70" s="35"/>
      <c r="WPF70" s="35"/>
      <c r="WPG70" s="35"/>
      <c r="WPH70" s="40"/>
      <c r="WPI70" s="40"/>
      <c r="WPJ70" s="40"/>
      <c r="WPK70" s="40"/>
      <c r="WPL70" s="41"/>
      <c r="WPM70" s="42"/>
      <c r="WPN70" s="35"/>
      <c r="WPO70" s="35"/>
      <c r="WPP70" s="36"/>
      <c r="WPQ70" s="37"/>
      <c r="WPR70" s="35"/>
      <c r="WPS70" s="38"/>
      <c r="WPT70" s="39"/>
      <c r="WPU70" s="35"/>
      <c r="WPV70" s="35"/>
      <c r="WPW70" s="35"/>
      <c r="WPX70" s="40"/>
      <c r="WPY70" s="40"/>
      <c r="WPZ70" s="40"/>
      <c r="WQA70" s="40"/>
      <c r="WQB70" s="41"/>
      <c r="WQC70" s="42"/>
      <c r="WQD70" s="35"/>
      <c r="WQE70" s="35"/>
      <c r="WQF70" s="36"/>
      <c r="WQG70" s="37"/>
      <c r="WQH70" s="35"/>
      <c r="WQI70" s="38"/>
      <c r="WQJ70" s="39"/>
      <c r="WQK70" s="35"/>
      <c r="WQL70" s="35"/>
      <c r="WQM70" s="35"/>
      <c r="WQN70" s="40"/>
      <c r="WQO70" s="40"/>
      <c r="WQP70" s="40"/>
      <c r="WQQ70" s="40"/>
      <c r="WQR70" s="41"/>
      <c r="WQS70" s="42"/>
      <c r="WQT70" s="35"/>
      <c r="WQU70" s="35"/>
      <c r="WQV70" s="36"/>
      <c r="WQW70" s="37"/>
      <c r="WQX70" s="35"/>
      <c r="WQY70" s="38"/>
      <c r="WQZ70" s="39"/>
      <c r="WRA70" s="35"/>
      <c r="WRB70" s="35"/>
      <c r="WRC70" s="35"/>
      <c r="WRD70" s="40"/>
      <c r="WRE70" s="40"/>
      <c r="WRF70" s="40"/>
      <c r="WRG70" s="40"/>
      <c r="WRH70" s="41"/>
      <c r="WRI70" s="42"/>
      <c r="WRJ70" s="35"/>
      <c r="WRK70" s="35"/>
      <c r="WRL70" s="36"/>
      <c r="WRM70" s="37"/>
      <c r="WRN70" s="35"/>
      <c r="WRO70" s="38"/>
      <c r="WRP70" s="39"/>
      <c r="WRQ70" s="35"/>
      <c r="WRR70" s="35"/>
      <c r="WRS70" s="35"/>
      <c r="WRT70" s="40"/>
      <c r="WRU70" s="40"/>
      <c r="WRV70" s="40"/>
      <c r="WRW70" s="40"/>
      <c r="WRX70" s="41"/>
      <c r="WRY70" s="42"/>
      <c r="WRZ70" s="35"/>
      <c r="WSA70" s="35"/>
      <c r="WSB70" s="36"/>
      <c r="WSC70" s="37"/>
      <c r="WSD70" s="35"/>
      <c r="WSE70" s="38"/>
      <c r="WSF70" s="39"/>
      <c r="WSG70" s="35"/>
      <c r="WSH70" s="35"/>
      <c r="WSI70" s="35"/>
      <c r="WSJ70" s="40"/>
      <c r="WSK70" s="40"/>
      <c r="WSL70" s="40"/>
      <c r="WSM70" s="40"/>
      <c r="WSN70" s="41"/>
      <c r="WSO70" s="42"/>
      <c r="WSP70" s="35"/>
      <c r="WSQ70" s="35"/>
      <c r="WSR70" s="36"/>
      <c r="WSS70" s="37"/>
      <c r="WST70" s="35"/>
      <c r="WSU70" s="38"/>
      <c r="WSV70" s="39"/>
      <c r="WSW70" s="35"/>
      <c r="WSX70" s="35"/>
      <c r="WSY70" s="35"/>
      <c r="WSZ70" s="40"/>
      <c r="WTA70" s="40"/>
      <c r="WTB70" s="40"/>
      <c r="WTC70" s="40"/>
      <c r="WTD70" s="41"/>
      <c r="WTE70" s="42"/>
      <c r="WTF70" s="35"/>
      <c r="WTG70" s="35"/>
      <c r="WTH70" s="36"/>
      <c r="WTI70" s="37"/>
      <c r="WTJ70" s="35"/>
      <c r="WTK70" s="38"/>
      <c r="WTL70" s="39"/>
      <c r="WTM70" s="35"/>
      <c r="WTN70" s="35"/>
      <c r="WTO70" s="35"/>
      <c r="WTP70" s="40"/>
      <c r="WTQ70" s="40"/>
      <c r="WTR70" s="40"/>
      <c r="WTS70" s="40"/>
      <c r="WTT70" s="41"/>
      <c r="WTU70" s="42"/>
      <c r="WTV70" s="35"/>
      <c r="WTW70" s="35"/>
      <c r="WTX70" s="36"/>
      <c r="WTY70" s="37"/>
      <c r="WTZ70" s="35"/>
      <c r="WUA70" s="38"/>
      <c r="WUB70" s="39"/>
      <c r="WUC70" s="35"/>
      <c r="WUD70" s="35"/>
      <c r="WUE70" s="35"/>
      <c r="WUF70" s="40"/>
      <c r="WUG70" s="40"/>
      <c r="WUH70" s="40"/>
      <c r="WUI70" s="40"/>
      <c r="WUJ70" s="41"/>
      <c r="WUK70" s="42"/>
      <c r="WUL70" s="35"/>
      <c r="WUM70" s="35"/>
      <c r="WUN70" s="36"/>
      <c r="WUO70" s="37"/>
      <c r="WUP70" s="35"/>
      <c r="WUQ70" s="38"/>
      <c r="WUR70" s="39"/>
      <c r="WUS70" s="35"/>
      <c r="WUT70" s="35"/>
      <c r="WUU70" s="35"/>
      <c r="WUV70" s="40"/>
      <c r="WUW70" s="40"/>
      <c r="WUX70" s="40"/>
      <c r="WUY70" s="40"/>
      <c r="WUZ70" s="41"/>
      <c r="WVA70" s="42"/>
      <c r="WVB70" s="35"/>
      <c r="WVC70" s="35"/>
      <c r="WVD70" s="36"/>
      <c r="WVE70" s="37"/>
      <c r="WVF70" s="35"/>
      <c r="WVG70" s="38"/>
      <c r="WVH70" s="39"/>
      <c r="WVI70" s="35"/>
      <c r="WVJ70" s="35"/>
      <c r="WVK70" s="35"/>
      <c r="WVL70" s="40"/>
      <c r="WVM70" s="40"/>
      <c r="WVN70" s="40"/>
      <c r="WVO70" s="40"/>
      <c r="WVP70" s="41"/>
      <c r="WVQ70" s="42"/>
      <c r="WVR70" s="35"/>
      <c r="WVS70" s="35"/>
      <c r="WVT70" s="36"/>
      <c r="WVU70" s="37"/>
      <c r="WVV70" s="35"/>
      <c r="WVW70" s="38"/>
      <c r="WVX70" s="39"/>
      <c r="WVY70" s="35"/>
      <c r="WVZ70" s="35"/>
      <c r="WWA70" s="35"/>
      <c r="WWB70" s="40"/>
      <c r="WWC70" s="40"/>
      <c r="WWD70" s="40"/>
      <c r="WWE70" s="40"/>
      <c r="WWF70" s="41"/>
      <c r="WWG70" s="42"/>
      <c r="WWH70" s="35"/>
      <c r="WWI70" s="35"/>
      <c r="WWJ70" s="36"/>
      <c r="WWK70" s="37"/>
      <c r="WWL70" s="35"/>
      <c r="WWM70" s="38"/>
      <c r="WWN70" s="39"/>
      <c r="WWO70" s="35"/>
      <c r="WWP70" s="35"/>
      <c r="WWQ70" s="35"/>
      <c r="WWR70" s="40"/>
      <c r="WWS70" s="40"/>
      <c r="WWT70" s="40"/>
      <c r="WWU70" s="40"/>
      <c r="WWV70" s="41"/>
      <c r="WWW70" s="42"/>
      <c r="WWX70" s="35"/>
      <c r="WWY70" s="35"/>
      <c r="WWZ70" s="36"/>
      <c r="WXA70" s="37"/>
      <c r="WXB70" s="35"/>
      <c r="WXC70" s="38"/>
      <c r="WXD70" s="39"/>
      <c r="WXE70" s="35"/>
      <c r="WXF70" s="35"/>
      <c r="WXG70" s="35"/>
      <c r="WXH70" s="40"/>
      <c r="WXI70" s="40"/>
      <c r="WXJ70" s="40"/>
      <c r="WXK70" s="40"/>
      <c r="WXL70" s="41"/>
      <c r="WXM70" s="42"/>
      <c r="WXN70" s="35"/>
      <c r="WXO70" s="35"/>
      <c r="WXP70" s="36"/>
      <c r="WXQ70" s="37"/>
      <c r="WXR70" s="35"/>
      <c r="WXS70" s="38"/>
      <c r="WXT70" s="39"/>
      <c r="WXU70" s="35"/>
      <c r="WXV70" s="35"/>
      <c r="WXW70" s="35"/>
      <c r="WXX70" s="40"/>
      <c r="WXY70" s="40"/>
      <c r="WXZ70" s="40"/>
      <c r="WYA70" s="40"/>
      <c r="WYB70" s="41"/>
      <c r="WYC70" s="42"/>
      <c r="WYD70" s="35"/>
      <c r="WYE70" s="35"/>
      <c r="WYF70" s="36"/>
      <c r="WYG70" s="37"/>
      <c r="WYH70" s="35"/>
      <c r="WYI70" s="38"/>
      <c r="WYJ70" s="39"/>
      <c r="WYK70" s="35"/>
      <c r="WYL70" s="35"/>
      <c r="WYM70" s="35"/>
      <c r="WYN70" s="40"/>
      <c r="WYO70" s="40"/>
      <c r="WYP70" s="40"/>
      <c r="WYQ70" s="40"/>
      <c r="WYR70" s="41"/>
      <c r="WYS70" s="42"/>
      <c r="WYT70" s="35"/>
      <c r="WYU70" s="35"/>
      <c r="WYV70" s="36"/>
      <c r="WYW70" s="37"/>
      <c r="WYX70" s="35"/>
      <c r="WYY70" s="38"/>
      <c r="WYZ70" s="39"/>
      <c r="WZA70" s="35"/>
      <c r="WZB70" s="35"/>
      <c r="WZC70" s="35"/>
      <c r="WZD70" s="40"/>
      <c r="WZE70" s="40"/>
      <c r="WZF70" s="40"/>
      <c r="WZG70" s="40"/>
      <c r="WZH70" s="41"/>
      <c r="WZI70" s="42"/>
      <c r="WZJ70" s="35"/>
      <c r="WZK70" s="35"/>
      <c r="WZL70" s="36"/>
      <c r="WZM70" s="37"/>
      <c r="WZN70" s="35"/>
      <c r="WZO70" s="38"/>
      <c r="WZP70" s="39"/>
      <c r="WZQ70" s="35"/>
      <c r="WZR70" s="35"/>
      <c r="WZS70" s="35"/>
      <c r="WZT70" s="40"/>
      <c r="WZU70" s="40"/>
      <c r="WZV70" s="40"/>
      <c r="WZW70" s="40"/>
      <c r="WZX70" s="41"/>
      <c r="WZY70" s="42"/>
      <c r="WZZ70" s="35"/>
      <c r="XAA70" s="35"/>
      <c r="XAB70" s="36"/>
      <c r="XAC70" s="37"/>
      <c r="XAD70" s="35"/>
      <c r="XAE70" s="38"/>
      <c r="XAF70" s="39"/>
      <c r="XAG70" s="35"/>
      <c r="XAH70" s="35"/>
      <c r="XAI70" s="35"/>
      <c r="XAJ70" s="40"/>
      <c r="XAK70" s="40"/>
      <c r="XAL70" s="40"/>
      <c r="XAM70" s="40"/>
      <c r="XAN70" s="41"/>
      <c r="XAO70" s="42"/>
      <c r="XAP70" s="35"/>
      <c r="XAQ70" s="35"/>
      <c r="XAR70" s="36"/>
      <c r="XAS70" s="37"/>
      <c r="XAT70" s="35"/>
      <c r="XAU70" s="38"/>
      <c r="XAV70" s="39"/>
      <c r="XAW70" s="35"/>
      <c r="XAX70" s="35"/>
      <c r="XAY70" s="35"/>
      <c r="XAZ70" s="40"/>
      <c r="XBA70" s="40"/>
      <c r="XBB70" s="40"/>
      <c r="XBC70" s="40"/>
      <c r="XBD70" s="41"/>
      <c r="XBE70" s="42"/>
      <c r="XBF70" s="35"/>
      <c r="XBG70" s="35"/>
      <c r="XBH70" s="36"/>
      <c r="XBI70" s="37"/>
      <c r="XBJ70" s="35"/>
      <c r="XBK70" s="38"/>
      <c r="XBL70" s="39"/>
      <c r="XBM70" s="35"/>
      <c r="XBN70" s="35"/>
      <c r="XBO70" s="35"/>
      <c r="XBP70" s="40"/>
      <c r="XBQ70" s="40"/>
      <c r="XBR70" s="40"/>
      <c r="XBS70" s="40"/>
      <c r="XBT70" s="41"/>
    </row>
    <row r="71" spans="1:16296" s="32" customFormat="1" ht="16.5" x14ac:dyDescent="0.2">
      <c r="A71" s="24" t="s">
        <v>13</v>
      </c>
      <c r="B71" s="27" t="s">
        <v>17</v>
      </c>
      <c r="C71" s="20">
        <v>33600000</v>
      </c>
      <c r="D71" s="11" t="s">
        <v>185</v>
      </c>
      <c r="E71" s="19" t="s">
        <v>15</v>
      </c>
      <c r="F71" s="20">
        <v>180016027</v>
      </c>
      <c r="G71" s="20" t="s">
        <v>249</v>
      </c>
      <c r="H71" s="8" t="s">
        <v>150</v>
      </c>
      <c r="I71" s="21">
        <v>204568146</v>
      </c>
      <c r="J71" s="22" t="s">
        <v>248</v>
      </c>
      <c r="K71" s="23">
        <v>2330</v>
      </c>
      <c r="L71" s="23">
        <v>2330</v>
      </c>
      <c r="M71" s="19" t="s">
        <v>224</v>
      </c>
    </row>
    <row r="72" spans="1:16296" s="31" customFormat="1" ht="18" x14ac:dyDescent="0.25">
      <c r="A72" s="24" t="s">
        <v>13</v>
      </c>
      <c r="B72" s="27" t="s">
        <v>25</v>
      </c>
      <c r="C72" s="20">
        <v>33100000</v>
      </c>
      <c r="D72" s="11" t="s">
        <v>250</v>
      </c>
      <c r="E72" s="19" t="s">
        <v>15</v>
      </c>
      <c r="F72" s="20">
        <v>180016923</v>
      </c>
      <c r="G72" s="20" t="s">
        <v>252</v>
      </c>
      <c r="H72" s="8" t="s">
        <v>253</v>
      </c>
      <c r="I72" s="21">
        <v>202455128</v>
      </c>
      <c r="J72" s="22" t="s">
        <v>251</v>
      </c>
      <c r="K72" s="23">
        <v>3200</v>
      </c>
      <c r="L72" s="23">
        <v>3200</v>
      </c>
      <c r="M72" s="19" t="s">
        <v>224</v>
      </c>
    </row>
    <row r="73" spans="1:16296" s="31" customFormat="1" ht="16.5" x14ac:dyDescent="0.25">
      <c r="A73" s="24" t="s">
        <v>13</v>
      </c>
      <c r="B73" s="27" t="s">
        <v>14</v>
      </c>
      <c r="C73" s="20">
        <v>33600000</v>
      </c>
      <c r="D73" s="11" t="s">
        <v>254</v>
      </c>
      <c r="E73" s="19" t="s">
        <v>15</v>
      </c>
      <c r="F73" s="20">
        <v>180017349</v>
      </c>
      <c r="G73" s="20" t="s">
        <v>256</v>
      </c>
      <c r="H73" s="8" t="s">
        <v>167</v>
      </c>
      <c r="I73" s="21">
        <v>204963851</v>
      </c>
      <c r="J73" s="22" t="s">
        <v>255</v>
      </c>
      <c r="K73" s="23">
        <v>28540</v>
      </c>
      <c r="L73" s="23">
        <v>14270</v>
      </c>
      <c r="M73" s="19" t="s">
        <v>34</v>
      </c>
    </row>
    <row r="74" spans="1:16296" s="31" customFormat="1" ht="16.5" x14ac:dyDescent="0.25">
      <c r="A74" s="24" t="s">
        <v>13</v>
      </c>
      <c r="B74" s="27" t="s">
        <v>17</v>
      </c>
      <c r="C74" s="20">
        <v>33100000</v>
      </c>
      <c r="D74" s="11" t="s">
        <v>257</v>
      </c>
      <c r="E74" s="19" t="s">
        <v>15</v>
      </c>
      <c r="F74" s="20">
        <v>180016675</v>
      </c>
      <c r="G74" s="20" t="s">
        <v>259</v>
      </c>
      <c r="H74" s="8" t="s">
        <v>260</v>
      </c>
      <c r="I74" s="21">
        <v>412718769</v>
      </c>
      <c r="J74" s="22" t="s">
        <v>258</v>
      </c>
      <c r="K74" s="23">
        <v>7070</v>
      </c>
      <c r="L74" s="23">
        <f>2070+2250</f>
        <v>4320</v>
      </c>
      <c r="M74" s="19" t="s">
        <v>34</v>
      </c>
    </row>
    <row r="75" spans="1:16296" s="43" customFormat="1" ht="36" x14ac:dyDescent="0.2">
      <c r="A75" s="24" t="s">
        <v>13</v>
      </c>
      <c r="B75" s="27" t="s">
        <v>17</v>
      </c>
      <c r="C75" s="20">
        <v>85100000</v>
      </c>
      <c r="D75" s="11" t="s">
        <v>261</v>
      </c>
      <c r="E75" s="19" t="s">
        <v>15</v>
      </c>
      <c r="F75" s="20">
        <v>180016601</v>
      </c>
      <c r="G75" s="20" t="s">
        <v>263</v>
      </c>
      <c r="H75" s="8" t="s">
        <v>18</v>
      </c>
      <c r="I75" s="21">
        <v>212153756</v>
      </c>
      <c r="J75" s="22" t="s">
        <v>262</v>
      </c>
      <c r="K75" s="23">
        <v>499050</v>
      </c>
      <c r="L75" s="23"/>
      <c r="M75" s="19" t="s">
        <v>34</v>
      </c>
      <c r="O75" s="38"/>
      <c r="P75" s="39"/>
      <c r="Q75" s="35"/>
      <c r="R75" s="35"/>
      <c r="S75" s="35"/>
      <c r="T75" s="40"/>
      <c r="U75" s="40"/>
      <c r="V75" s="40"/>
      <c r="W75" s="40"/>
      <c r="X75" s="41"/>
      <c r="Y75" s="42"/>
      <c r="Z75" s="35"/>
      <c r="AA75" s="35"/>
      <c r="AB75" s="36"/>
      <c r="AC75" s="37"/>
      <c r="AD75" s="35"/>
      <c r="AE75" s="38"/>
      <c r="AF75" s="39"/>
      <c r="AG75" s="35"/>
      <c r="AH75" s="35"/>
      <c r="AI75" s="35"/>
      <c r="AJ75" s="40"/>
      <c r="AK75" s="40"/>
      <c r="AL75" s="40"/>
      <c r="AM75" s="40"/>
      <c r="AN75" s="41"/>
      <c r="AO75" s="42"/>
      <c r="AP75" s="35"/>
      <c r="AQ75" s="35"/>
      <c r="AR75" s="36"/>
      <c r="AS75" s="37"/>
      <c r="AT75" s="35"/>
      <c r="AU75" s="38"/>
      <c r="AV75" s="39"/>
      <c r="AW75" s="35"/>
      <c r="AX75" s="35"/>
      <c r="AY75" s="35"/>
      <c r="AZ75" s="40"/>
      <c r="BA75" s="40"/>
      <c r="BB75" s="40"/>
      <c r="BC75" s="40"/>
      <c r="BD75" s="41"/>
      <c r="BE75" s="42"/>
      <c r="BF75" s="35"/>
      <c r="BG75" s="35"/>
      <c r="BH75" s="36"/>
      <c r="BI75" s="37"/>
      <c r="BJ75" s="35"/>
      <c r="BK75" s="38"/>
      <c r="BL75" s="39"/>
      <c r="BM75" s="35"/>
      <c r="BN75" s="35"/>
      <c r="BO75" s="35"/>
      <c r="BP75" s="40"/>
      <c r="BQ75" s="40"/>
      <c r="BR75" s="40"/>
      <c r="BS75" s="40"/>
      <c r="BT75" s="41"/>
      <c r="BU75" s="42"/>
      <c r="BV75" s="35"/>
      <c r="BW75" s="35"/>
      <c r="BX75" s="36"/>
      <c r="BY75" s="37"/>
      <c r="BZ75" s="35"/>
      <c r="CA75" s="38"/>
      <c r="CB75" s="39"/>
      <c r="CC75" s="35"/>
      <c r="CD75" s="35"/>
      <c r="CE75" s="35"/>
      <c r="CF75" s="40"/>
      <c r="CG75" s="40"/>
      <c r="CH75" s="40"/>
      <c r="CI75" s="40"/>
      <c r="CJ75" s="41"/>
      <c r="CK75" s="42"/>
      <c r="CL75" s="35"/>
      <c r="CM75" s="35"/>
      <c r="CN75" s="36"/>
      <c r="CO75" s="37"/>
      <c r="CP75" s="35"/>
      <c r="CQ75" s="38"/>
      <c r="CR75" s="39"/>
      <c r="CS75" s="35"/>
      <c r="CT75" s="35"/>
      <c r="CU75" s="35"/>
      <c r="CV75" s="40"/>
      <c r="CW75" s="40"/>
      <c r="CX75" s="40"/>
      <c r="CY75" s="40"/>
      <c r="CZ75" s="41"/>
      <c r="DA75" s="42"/>
      <c r="DB75" s="35"/>
      <c r="DC75" s="35"/>
      <c r="DD75" s="36"/>
      <c r="DE75" s="37"/>
      <c r="DF75" s="35"/>
      <c r="DG75" s="38"/>
      <c r="DH75" s="39"/>
      <c r="DI75" s="35"/>
      <c r="DJ75" s="35"/>
      <c r="DK75" s="35"/>
      <c r="DL75" s="40"/>
      <c r="DM75" s="40"/>
      <c r="DN75" s="40"/>
      <c r="DO75" s="40"/>
      <c r="DP75" s="41"/>
      <c r="DQ75" s="42"/>
      <c r="DR75" s="35"/>
      <c r="DS75" s="35"/>
      <c r="DT75" s="36"/>
      <c r="DU75" s="37"/>
      <c r="DV75" s="35"/>
      <c r="DW75" s="38"/>
      <c r="DX75" s="39"/>
      <c r="DY75" s="35"/>
      <c r="DZ75" s="35"/>
      <c r="EA75" s="35"/>
      <c r="EB75" s="40"/>
      <c r="EC75" s="40"/>
      <c r="ED75" s="40"/>
      <c r="EE75" s="40"/>
      <c r="EF75" s="41"/>
      <c r="EG75" s="42"/>
      <c r="EH75" s="35"/>
      <c r="EI75" s="35"/>
      <c r="EJ75" s="36"/>
      <c r="EK75" s="37"/>
      <c r="EL75" s="35"/>
      <c r="EM75" s="38"/>
      <c r="EN75" s="39"/>
      <c r="EO75" s="35"/>
      <c r="EP75" s="35"/>
      <c r="EQ75" s="35"/>
      <c r="ER75" s="40"/>
      <c r="ES75" s="40"/>
      <c r="ET75" s="40"/>
      <c r="EU75" s="40"/>
      <c r="EV75" s="41"/>
      <c r="EW75" s="42"/>
      <c r="EX75" s="35"/>
      <c r="EY75" s="35"/>
      <c r="EZ75" s="36"/>
      <c r="FA75" s="37"/>
      <c r="FB75" s="35"/>
      <c r="FC75" s="38"/>
      <c r="FD75" s="39"/>
      <c r="FE75" s="35"/>
      <c r="FF75" s="35"/>
      <c r="FG75" s="35"/>
      <c r="FH75" s="40"/>
      <c r="FI75" s="40"/>
      <c r="FJ75" s="40"/>
      <c r="FK75" s="40"/>
      <c r="FL75" s="41"/>
      <c r="FM75" s="42"/>
      <c r="FN75" s="35"/>
      <c r="FO75" s="35"/>
      <c r="FP75" s="36"/>
      <c r="FQ75" s="37"/>
      <c r="FR75" s="35"/>
      <c r="FS75" s="38"/>
      <c r="FT75" s="39"/>
      <c r="FU75" s="35"/>
      <c r="FV75" s="35"/>
      <c r="FW75" s="35"/>
      <c r="FX75" s="40"/>
      <c r="FY75" s="40"/>
      <c r="FZ75" s="40"/>
      <c r="GA75" s="40"/>
      <c r="GB75" s="41"/>
      <c r="GC75" s="42"/>
      <c r="GD75" s="35"/>
      <c r="GE75" s="35"/>
      <c r="GF75" s="36"/>
      <c r="GG75" s="37"/>
      <c r="GH75" s="35"/>
      <c r="GI75" s="38"/>
      <c r="GJ75" s="39"/>
      <c r="GK75" s="35"/>
      <c r="GL75" s="35"/>
      <c r="GM75" s="35"/>
      <c r="GN75" s="40"/>
      <c r="GO75" s="40"/>
      <c r="GP75" s="40"/>
      <c r="GQ75" s="40"/>
      <c r="GR75" s="41"/>
      <c r="GS75" s="42"/>
      <c r="GT75" s="35"/>
      <c r="GU75" s="35"/>
      <c r="GV75" s="36"/>
      <c r="GW75" s="37"/>
      <c r="GX75" s="35"/>
      <c r="GY75" s="38"/>
      <c r="GZ75" s="39"/>
      <c r="HA75" s="35"/>
      <c r="HB75" s="35"/>
      <c r="HC75" s="35"/>
      <c r="HD75" s="40"/>
      <c r="HE75" s="40"/>
      <c r="HF75" s="40"/>
      <c r="HG75" s="40"/>
      <c r="HH75" s="41"/>
      <c r="HI75" s="42"/>
      <c r="HJ75" s="35"/>
      <c r="HK75" s="35"/>
      <c r="HL75" s="36"/>
      <c r="HM75" s="37"/>
      <c r="HN75" s="35"/>
      <c r="HO75" s="38"/>
      <c r="HP75" s="39"/>
      <c r="HQ75" s="35"/>
      <c r="HR75" s="35"/>
      <c r="HS75" s="35"/>
      <c r="HT75" s="40"/>
      <c r="HU75" s="40"/>
      <c r="HV75" s="40"/>
      <c r="HW75" s="40"/>
      <c r="HX75" s="41"/>
      <c r="HY75" s="42"/>
      <c r="HZ75" s="35"/>
      <c r="IA75" s="35"/>
      <c r="IB75" s="36"/>
      <c r="IC75" s="37"/>
      <c r="ID75" s="35"/>
      <c r="IE75" s="38"/>
      <c r="IF75" s="39"/>
      <c r="IG75" s="35"/>
      <c r="IH75" s="35"/>
      <c r="II75" s="35"/>
      <c r="IJ75" s="40"/>
      <c r="IK75" s="40"/>
      <c r="IL75" s="40"/>
      <c r="IM75" s="40"/>
      <c r="IN75" s="41"/>
      <c r="IO75" s="42"/>
      <c r="IP75" s="35"/>
      <c r="IQ75" s="35"/>
      <c r="IR75" s="36"/>
      <c r="IS75" s="37"/>
      <c r="IT75" s="35"/>
      <c r="IU75" s="38"/>
      <c r="IV75" s="39"/>
      <c r="IW75" s="35"/>
      <c r="IX75" s="35"/>
      <c r="IY75" s="35"/>
      <c r="IZ75" s="40"/>
      <c r="JA75" s="40"/>
      <c r="JB75" s="40"/>
      <c r="JC75" s="40"/>
      <c r="JD75" s="41"/>
      <c r="JE75" s="42"/>
      <c r="JF75" s="35"/>
      <c r="JG75" s="35"/>
      <c r="JH75" s="36"/>
      <c r="JI75" s="37"/>
      <c r="JJ75" s="35"/>
      <c r="JK75" s="38"/>
      <c r="JL75" s="39"/>
      <c r="JM75" s="35"/>
      <c r="JN75" s="35"/>
      <c r="JO75" s="35"/>
      <c r="JP75" s="40"/>
      <c r="JQ75" s="40"/>
      <c r="JR75" s="40"/>
      <c r="JS75" s="40"/>
      <c r="JT75" s="41"/>
      <c r="JU75" s="42"/>
      <c r="JV75" s="35"/>
      <c r="JW75" s="35"/>
      <c r="JX75" s="36"/>
      <c r="JY75" s="37"/>
      <c r="JZ75" s="35"/>
      <c r="KA75" s="38"/>
      <c r="KB75" s="39"/>
      <c r="KC75" s="35"/>
      <c r="KD75" s="35"/>
      <c r="KE75" s="35"/>
      <c r="KF75" s="40"/>
      <c r="KG75" s="40"/>
      <c r="KH75" s="40"/>
      <c r="KI75" s="40"/>
      <c r="KJ75" s="41"/>
      <c r="KK75" s="42"/>
      <c r="KL75" s="35"/>
      <c r="KM75" s="35"/>
      <c r="KN75" s="36"/>
      <c r="KO75" s="37"/>
      <c r="KP75" s="35"/>
      <c r="KQ75" s="38"/>
      <c r="KR75" s="39"/>
      <c r="KS75" s="35"/>
      <c r="KT75" s="35"/>
      <c r="KU75" s="35"/>
      <c r="KV75" s="40"/>
      <c r="KW75" s="40"/>
      <c r="KX75" s="40"/>
      <c r="KY75" s="40"/>
      <c r="KZ75" s="41"/>
      <c r="LA75" s="42"/>
      <c r="LB75" s="35"/>
      <c r="LC75" s="35"/>
      <c r="LD75" s="36"/>
      <c r="LE75" s="37"/>
      <c r="LF75" s="35"/>
      <c r="LG75" s="38"/>
      <c r="LH75" s="39"/>
      <c r="LI75" s="35"/>
      <c r="LJ75" s="35"/>
      <c r="LK75" s="35"/>
      <c r="LL75" s="40"/>
      <c r="LM75" s="40"/>
      <c r="LN75" s="40"/>
      <c r="LO75" s="40"/>
      <c r="LP75" s="41"/>
      <c r="LQ75" s="42"/>
      <c r="LR75" s="35"/>
      <c r="LS75" s="35"/>
      <c r="LT75" s="36"/>
      <c r="LU75" s="37"/>
      <c r="LV75" s="35"/>
      <c r="LW75" s="38"/>
      <c r="LX75" s="39"/>
      <c r="LY75" s="35"/>
      <c r="LZ75" s="35"/>
      <c r="MA75" s="35"/>
      <c r="MB75" s="40"/>
      <c r="MC75" s="40"/>
      <c r="MD75" s="40"/>
      <c r="ME75" s="40"/>
      <c r="MF75" s="41"/>
      <c r="MG75" s="42"/>
      <c r="MH75" s="35"/>
      <c r="MI75" s="35"/>
      <c r="MJ75" s="36"/>
      <c r="MK75" s="37"/>
      <c r="ML75" s="35"/>
      <c r="MM75" s="38"/>
      <c r="MN75" s="39"/>
      <c r="MO75" s="35"/>
      <c r="MP75" s="35"/>
      <c r="MQ75" s="35"/>
      <c r="MR75" s="40"/>
      <c r="MS75" s="40"/>
      <c r="MT75" s="40"/>
      <c r="MU75" s="40"/>
      <c r="MV75" s="41"/>
      <c r="MW75" s="42"/>
      <c r="MX75" s="35"/>
      <c r="MY75" s="35"/>
      <c r="MZ75" s="36"/>
      <c r="NA75" s="37"/>
      <c r="NB75" s="35"/>
      <c r="NC75" s="38"/>
      <c r="ND75" s="39"/>
      <c r="NE75" s="35"/>
      <c r="NF75" s="35"/>
      <c r="NG75" s="35"/>
      <c r="NH75" s="40"/>
      <c r="NI75" s="40"/>
      <c r="NJ75" s="40"/>
      <c r="NK75" s="40"/>
      <c r="NL75" s="41"/>
      <c r="NM75" s="42"/>
      <c r="NN75" s="35"/>
      <c r="NO75" s="35"/>
      <c r="NP75" s="36"/>
      <c r="NQ75" s="37"/>
      <c r="NR75" s="35"/>
      <c r="NS75" s="38"/>
      <c r="NT75" s="39"/>
      <c r="NU75" s="35"/>
      <c r="NV75" s="35"/>
      <c r="NW75" s="35"/>
      <c r="NX75" s="40"/>
      <c r="NY75" s="40"/>
      <c r="NZ75" s="40"/>
      <c r="OA75" s="40"/>
      <c r="OB75" s="41"/>
      <c r="OC75" s="42"/>
      <c r="OD75" s="35"/>
      <c r="OE75" s="35"/>
      <c r="OF75" s="36"/>
      <c r="OG75" s="37"/>
      <c r="OH75" s="35"/>
      <c r="OI75" s="38"/>
      <c r="OJ75" s="39"/>
      <c r="OK75" s="35"/>
      <c r="OL75" s="35"/>
      <c r="OM75" s="35"/>
      <c r="ON75" s="40"/>
      <c r="OO75" s="40"/>
      <c r="OP75" s="40"/>
      <c r="OQ75" s="40"/>
      <c r="OR75" s="41"/>
      <c r="OS75" s="42"/>
      <c r="OT75" s="35"/>
      <c r="OU75" s="35"/>
      <c r="OV75" s="36"/>
      <c r="OW75" s="37"/>
      <c r="OX75" s="35"/>
      <c r="OY75" s="38"/>
      <c r="OZ75" s="39"/>
      <c r="PA75" s="35"/>
      <c r="PB75" s="35"/>
      <c r="PC75" s="35"/>
      <c r="PD75" s="40"/>
      <c r="PE75" s="40"/>
      <c r="PF75" s="40"/>
      <c r="PG75" s="40"/>
      <c r="PH75" s="41"/>
      <c r="PI75" s="42"/>
      <c r="PJ75" s="35"/>
      <c r="PK75" s="35"/>
      <c r="PL75" s="36"/>
      <c r="PM75" s="37"/>
      <c r="PN75" s="35"/>
      <c r="PO75" s="38"/>
      <c r="PP75" s="39"/>
      <c r="PQ75" s="35"/>
      <c r="PR75" s="35"/>
      <c r="PS75" s="35"/>
      <c r="PT75" s="40"/>
      <c r="PU75" s="40"/>
      <c r="PV75" s="40"/>
      <c r="PW75" s="40"/>
      <c r="PX75" s="41"/>
      <c r="PY75" s="42"/>
      <c r="PZ75" s="35"/>
      <c r="QA75" s="35"/>
      <c r="QB75" s="36"/>
      <c r="QC75" s="37"/>
      <c r="QD75" s="35"/>
      <c r="QE75" s="38"/>
      <c r="QF75" s="39"/>
      <c r="QG75" s="35"/>
      <c r="QH75" s="35"/>
      <c r="QI75" s="35"/>
      <c r="QJ75" s="40"/>
      <c r="QK75" s="40"/>
      <c r="QL75" s="40"/>
      <c r="QM75" s="40"/>
      <c r="QN75" s="41"/>
      <c r="QO75" s="42"/>
      <c r="QP75" s="35"/>
      <c r="QQ75" s="35"/>
      <c r="QR75" s="36"/>
      <c r="QS75" s="37"/>
      <c r="QT75" s="35"/>
      <c r="QU75" s="38"/>
      <c r="QV75" s="39"/>
      <c r="QW75" s="35"/>
      <c r="QX75" s="35"/>
      <c r="QY75" s="35"/>
      <c r="QZ75" s="40"/>
      <c r="RA75" s="40"/>
      <c r="RB75" s="40"/>
      <c r="RC75" s="40"/>
      <c r="RD75" s="41"/>
      <c r="RE75" s="42"/>
      <c r="RF75" s="35"/>
      <c r="RG75" s="35"/>
      <c r="RH75" s="36"/>
      <c r="RI75" s="37"/>
      <c r="RJ75" s="35"/>
      <c r="RK75" s="38"/>
      <c r="RL75" s="39"/>
      <c r="RM75" s="35"/>
      <c r="RN75" s="35"/>
      <c r="RO75" s="35"/>
      <c r="RP75" s="40"/>
      <c r="RQ75" s="40"/>
      <c r="RR75" s="40"/>
      <c r="RS75" s="40"/>
      <c r="RT75" s="41"/>
      <c r="RU75" s="42"/>
      <c r="RV75" s="35"/>
      <c r="RW75" s="35"/>
      <c r="RX75" s="36"/>
      <c r="RY75" s="37"/>
      <c r="RZ75" s="35"/>
      <c r="SA75" s="38"/>
      <c r="SB75" s="39"/>
      <c r="SC75" s="35"/>
      <c r="SD75" s="35"/>
      <c r="SE75" s="35"/>
      <c r="SF75" s="40"/>
      <c r="SG75" s="40"/>
      <c r="SH75" s="40"/>
      <c r="SI75" s="40"/>
      <c r="SJ75" s="41"/>
      <c r="SK75" s="42"/>
      <c r="SL75" s="35"/>
      <c r="SM75" s="35"/>
      <c r="SN75" s="36"/>
      <c r="SO75" s="37"/>
      <c r="SP75" s="35"/>
      <c r="SQ75" s="38"/>
      <c r="SR75" s="39"/>
      <c r="SS75" s="35"/>
      <c r="ST75" s="35"/>
      <c r="SU75" s="35"/>
      <c r="SV75" s="40"/>
      <c r="SW75" s="40"/>
      <c r="SX75" s="40"/>
      <c r="SY75" s="40"/>
      <c r="SZ75" s="41"/>
      <c r="TA75" s="42"/>
      <c r="TB75" s="35"/>
      <c r="TC75" s="35"/>
      <c r="TD75" s="36"/>
      <c r="TE75" s="37"/>
      <c r="TF75" s="35"/>
      <c r="TG75" s="38"/>
      <c r="TH75" s="39"/>
      <c r="TI75" s="35"/>
      <c r="TJ75" s="35"/>
      <c r="TK75" s="35"/>
      <c r="TL75" s="40"/>
      <c r="TM75" s="40"/>
      <c r="TN75" s="40"/>
      <c r="TO75" s="40"/>
      <c r="TP75" s="41"/>
      <c r="TQ75" s="42"/>
      <c r="TR75" s="35"/>
      <c r="TS75" s="35"/>
      <c r="TT75" s="36"/>
      <c r="TU75" s="37"/>
      <c r="TV75" s="35"/>
      <c r="TW75" s="38"/>
      <c r="TX75" s="39"/>
      <c r="TY75" s="35"/>
      <c r="TZ75" s="35"/>
      <c r="UA75" s="35"/>
      <c r="UB75" s="40"/>
      <c r="UC75" s="40"/>
      <c r="UD75" s="40"/>
      <c r="UE75" s="40"/>
      <c r="UF75" s="41"/>
      <c r="UG75" s="42"/>
      <c r="UH75" s="35"/>
      <c r="UI75" s="35"/>
      <c r="UJ75" s="36"/>
      <c r="UK75" s="37"/>
      <c r="UL75" s="35"/>
      <c r="UM75" s="38"/>
      <c r="UN75" s="39"/>
      <c r="UO75" s="35"/>
      <c r="UP75" s="35"/>
      <c r="UQ75" s="35"/>
      <c r="UR75" s="40"/>
      <c r="US75" s="40"/>
      <c r="UT75" s="40"/>
      <c r="UU75" s="40"/>
      <c r="UV75" s="41"/>
      <c r="UW75" s="42"/>
      <c r="UX75" s="35"/>
      <c r="UY75" s="35"/>
      <c r="UZ75" s="36"/>
      <c r="VA75" s="37"/>
      <c r="VB75" s="35"/>
      <c r="VC75" s="38"/>
      <c r="VD75" s="39"/>
      <c r="VE75" s="35"/>
      <c r="VF75" s="35"/>
      <c r="VG75" s="35"/>
      <c r="VH75" s="40"/>
      <c r="VI75" s="40"/>
      <c r="VJ75" s="40"/>
      <c r="VK75" s="40"/>
      <c r="VL75" s="41"/>
      <c r="VM75" s="42"/>
      <c r="VN75" s="35"/>
      <c r="VO75" s="35"/>
      <c r="VP75" s="36"/>
      <c r="VQ75" s="37"/>
      <c r="VR75" s="35"/>
      <c r="VS75" s="38"/>
      <c r="VT75" s="39"/>
      <c r="VU75" s="35"/>
      <c r="VV75" s="35"/>
      <c r="VW75" s="35"/>
      <c r="VX75" s="40"/>
      <c r="VY75" s="40"/>
      <c r="VZ75" s="40"/>
      <c r="WA75" s="40"/>
      <c r="WB75" s="41"/>
      <c r="WC75" s="42"/>
      <c r="WD75" s="35"/>
      <c r="WE75" s="35"/>
      <c r="WF75" s="36"/>
      <c r="WG75" s="37"/>
      <c r="WH75" s="35"/>
      <c r="WI75" s="38"/>
      <c r="WJ75" s="39"/>
      <c r="WK75" s="35"/>
      <c r="WL75" s="35"/>
      <c r="WM75" s="35"/>
      <c r="WN75" s="40"/>
      <c r="WO75" s="40"/>
      <c r="WP75" s="40"/>
      <c r="WQ75" s="40"/>
      <c r="WR75" s="41"/>
      <c r="WS75" s="42"/>
      <c r="WT75" s="35"/>
      <c r="WU75" s="35"/>
      <c r="WV75" s="36"/>
      <c r="WW75" s="37"/>
      <c r="WX75" s="35"/>
      <c r="WY75" s="38"/>
      <c r="WZ75" s="39"/>
      <c r="XA75" s="35"/>
      <c r="XB75" s="35"/>
      <c r="XC75" s="35"/>
      <c r="XD75" s="40"/>
      <c r="XE75" s="40"/>
      <c r="XF75" s="40"/>
      <c r="XG75" s="40"/>
      <c r="XH75" s="41"/>
      <c r="XI75" s="42"/>
      <c r="XJ75" s="35"/>
      <c r="XK75" s="35"/>
      <c r="XL75" s="36"/>
      <c r="XM75" s="37"/>
      <c r="XN75" s="35"/>
      <c r="XO75" s="38"/>
      <c r="XP75" s="39"/>
      <c r="XQ75" s="35"/>
      <c r="XR75" s="35"/>
      <c r="XS75" s="35"/>
      <c r="XT75" s="40"/>
      <c r="XU75" s="40"/>
      <c r="XV75" s="40"/>
      <c r="XW75" s="40"/>
      <c r="XX75" s="41"/>
      <c r="XY75" s="42"/>
      <c r="XZ75" s="35"/>
      <c r="YA75" s="35"/>
      <c r="YB75" s="36"/>
      <c r="YC75" s="37"/>
      <c r="YD75" s="35"/>
      <c r="YE75" s="38"/>
      <c r="YF75" s="39"/>
      <c r="YG75" s="35"/>
      <c r="YH75" s="35"/>
      <c r="YI75" s="35"/>
      <c r="YJ75" s="40"/>
      <c r="YK75" s="40"/>
      <c r="YL75" s="40"/>
      <c r="YM75" s="40"/>
      <c r="YN75" s="41"/>
      <c r="YO75" s="42"/>
      <c r="YP75" s="35"/>
      <c r="YQ75" s="35"/>
      <c r="YR75" s="36"/>
      <c r="YS75" s="37"/>
      <c r="YT75" s="35"/>
      <c r="YU75" s="38"/>
      <c r="YV75" s="39"/>
      <c r="YW75" s="35"/>
      <c r="YX75" s="35"/>
      <c r="YY75" s="35"/>
      <c r="YZ75" s="40"/>
      <c r="ZA75" s="40"/>
      <c r="ZB75" s="40"/>
      <c r="ZC75" s="40"/>
      <c r="ZD75" s="41"/>
      <c r="ZE75" s="42"/>
      <c r="ZF75" s="35"/>
      <c r="ZG75" s="35"/>
      <c r="ZH75" s="36"/>
      <c r="ZI75" s="37"/>
      <c r="ZJ75" s="35"/>
      <c r="ZK75" s="38"/>
      <c r="ZL75" s="39"/>
      <c r="ZM75" s="35"/>
      <c r="ZN75" s="35"/>
      <c r="ZO75" s="35"/>
      <c r="ZP75" s="40"/>
      <c r="ZQ75" s="40"/>
      <c r="ZR75" s="40"/>
      <c r="ZS75" s="40"/>
      <c r="ZT75" s="41"/>
      <c r="ZU75" s="42"/>
      <c r="ZV75" s="35"/>
      <c r="ZW75" s="35"/>
      <c r="ZX75" s="36"/>
      <c r="ZY75" s="37"/>
      <c r="ZZ75" s="35"/>
      <c r="AAA75" s="38"/>
      <c r="AAB75" s="39"/>
      <c r="AAC75" s="35"/>
      <c r="AAD75" s="35"/>
      <c r="AAE75" s="35"/>
      <c r="AAF75" s="40"/>
      <c r="AAG75" s="40"/>
      <c r="AAH75" s="40"/>
      <c r="AAI75" s="40"/>
      <c r="AAJ75" s="41"/>
      <c r="AAK75" s="42"/>
      <c r="AAL75" s="35"/>
      <c r="AAM75" s="35"/>
      <c r="AAN75" s="36"/>
      <c r="AAO75" s="37"/>
      <c r="AAP75" s="35"/>
      <c r="AAQ75" s="38"/>
      <c r="AAR75" s="39"/>
      <c r="AAS75" s="35"/>
      <c r="AAT75" s="35"/>
      <c r="AAU75" s="35"/>
      <c r="AAV75" s="40"/>
      <c r="AAW75" s="40"/>
      <c r="AAX75" s="40"/>
      <c r="AAY75" s="40"/>
      <c r="AAZ75" s="41"/>
      <c r="ABA75" s="42"/>
      <c r="ABB75" s="35"/>
      <c r="ABC75" s="35"/>
      <c r="ABD75" s="36"/>
      <c r="ABE75" s="37"/>
      <c r="ABF75" s="35"/>
      <c r="ABG75" s="38"/>
      <c r="ABH75" s="39"/>
      <c r="ABI75" s="35"/>
      <c r="ABJ75" s="35"/>
      <c r="ABK75" s="35"/>
      <c r="ABL75" s="40"/>
      <c r="ABM75" s="40"/>
      <c r="ABN75" s="40"/>
      <c r="ABO75" s="40"/>
      <c r="ABP75" s="41"/>
      <c r="ABQ75" s="42"/>
      <c r="ABR75" s="35"/>
      <c r="ABS75" s="35"/>
      <c r="ABT75" s="36"/>
      <c r="ABU75" s="37"/>
      <c r="ABV75" s="35"/>
      <c r="ABW75" s="38"/>
      <c r="ABX75" s="39"/>
      <c r="ABY75" s="35"/>
      <c r="ABZ75" s="35"/>
      <c r="ACA75" s="35"/>
      <c r="ACB75" s="40"/>
      <c r="ACC75" s="40"/>
      <c r="ACD75" s="40"/>
      <c r="ACE75" s="40"/>
      <c r="ACF75" s="41"/>
      <c r="ACG75" s="42"/>
      <c r="ACH75" s="35"/>
      <c r="ACI75" s="35"/>
      <c r="ACJ75" s="36"/>
      <c r="ACK75" s="37"/>
      <c r="ACL75" s="35"/>
      <c r="ACM75" s="38"/>
      <c r="ACN75" s="39"/>
      <c r="ACO75" s="35"/>
      <c r="ACP75" s="35"/>
      <c r="ACQ75" s="35"/>
      <c r="ACR75" s="40"/>
      <c r="ACS75" s="40"/>
      <c r="ACT75" s="40"/>
      <c r="ACU75" s="40"/>
      <c r="ACV75" s="41"/>
      <c r="ACW75" s="42"/>
      <c r="ACX75" s="35"/>
      <c r="ACY75" s="35"/>
      <c r="ACZ75" s="36"/>
      <c r="ADA75" s="37"/>
      <c r="ADB75" s="35"/>
      <c r="ADC75" s="38"/>
      <c r="ADD75" s="39"/>
      <c r="ADE75" s="35"/>
      <c r="ADF75" s="35"/>
      <c r="ADG75" s="35"/>
      <c r="ADH75" s="40"/>
      <c r="ADI75" s="40"/>
      <c r="ADJ75" s="40"/>
      <c r="ADK75" s="40"/>
      <c r="ADL75" s="41"/>
      <c r="ADM75" s="42"/>
      <c r="ADN75" s="35"/>
      <c r="ADO75" s="35"/>
      <c r="ADP75" s="36"/>
      <c r="ADQ75" s="37"/>
      <c r="ADR75" s="35"/>
      <c r="ADS75" s="38"/>
      <c r="ADT75" s="39"/>
      <c r="ADU75" s="35"/>
      <c r="ADV75" s="35"/>
      <c r="ADW75" s="35"/>
      <c r="ADX75" s="40"/>
      <c r="ADY75" s="40"/>
      <c r="ADZ75" s="40"/>
      <c r="AEA75" s="40"/>
      <c r="AEB75" s="41"/>
      <c r="AEC75" s="42"/>
      <c r="AED75" s="35"/>
      <c r="AEE75" s="35"/>
      <c r="AEF75" s="36"/>
      <c r="AEG75" s="37"/>
      <c r="AEH75" s="35"/>
      <c r="AEI75" s="38"/>
      <c r="AEJ75" s="39"/>
      <c r="AEK75" s="35"/>
      <c r="AEL75" s="35"/>
      <c r="AEM75" s="35"/>
      <c r="AEN75" s="40"/>
      <c r="AEO75" s="40"/>
      <c r="AEP75" s="40"/>
      <c r="AEQ75" s="40"/>
      <c r="AER75" s="41"/>
      <c r="AES75" s="42"/>
      <c r="AET75" s="35"/>
      <c r="AEU75" s="35"/>
      <c r="AEV75" s="36"/>
      <c r="AEW75" s="37"/>
      <c r="AEX75" s="35"/>
      <c r="AEY75" s="38"/>
      <c r="AEZ75" s="39"/>
      <c r="AFA75" s="35"/>
      <c r="AFB75" s="35"/>
      <c r="AFC75" s="35"/>
      <c r="AFD75" s="40"/>
      <c r="AFE75" s="40"/>
      <c r="AFF75" s="40"/>
      <c r="AFG75" s="40"/>
      <c r="AFH75" s="41"/>
      <c r="AFI75" s="42"/>
      <c r="AFJ75" s="35"/>
      <c r="AFK75" s="35"/>
      <c r="AFL75" s="36"/>
      <c r="AFM75" s="37"/>
      <c r="AFN75" s="35"/>
      <c r="AFO75" s="38"/>
      <c r="AFP75" s="39"/>
      <c r="AFQ75" s="35"/>
      <c r="AFR75" s="35"/>
      <c r="AFS75" s="35"/>
      <c r="AFT75" s="40"/>
      <c r="AFU75" s="40"/>
      <c r="AFV75" s="40"/>
      <c r="AFW75" s="40"/>
      <c r="AFX75" s="41"/>
      <c r="AFY75" s="42"/>
      <c r="AFZ75" s="35"/>
      <c r="AGA75" s="35"/>
      <c r="AGB75" s="36"/>
      <c r="AGC75" s="37"/>
      <c r="AGD75" s="35"/>
      <c r="AGE75" s="38"/>
      <c r="AGF75" s="39"/>
      <c r="AGG75" s="35"/>
      <c r="AGH75" s="35"/>
      <c r="AGI75" s="35"/>
      <c r="AGJ75" s="40"/>
      <c r="AGK75" s="40"/>
      <c r="AGL75" s="40"/>
      <c r="AGM75" s="40"/>
      <c r="AGN75" s="41"/>
      <c r="AGO75" s="42"/>
      <c r="AGP75" s="35"/>
      <c r="AGQ75" s="35"/>
      <c r="AGR75" s="36"/>
      <c r="AGS75" s="37"/>
      <c r="AGT75" s="35"/>
      <c r="AGU75" s="38"/>
      <c r="AGV75" s="39"/>
      <c r="AGW75" s="35"/>
      <c r="AGX75" s="35"/>
      <c r="AGY75" s="35"/>
      <c r="AGZ75" s="40"/>
      <c r="AHA75" s="40"/>
      <c r="AHB75" s="40"/>
      <c r="AHC75" s="40"/>
      <c r="AHD75" s="41"/>
      <c r="AHE75" s="42"/>
      <c r="AHF75" s="35"/>
      <c r="AHG75" s="35"/>
      <c r="AHH75" s="36"/>
      <c r="AHI75" s="37"/>
      <c r="AHJ75" s="35"/>
      <c r="AHK75" s="38"/>
      <c r="AHL75" s="39"/>
      <c r="AHM75" s="35"/>
      <c r="AHN75" s="35"/>
      <c r="AHO75" s="35"/>
      <c r="AHP75" s="40"/>
      <c r="AHQ75" s="40"/>
      <c r="AHR75" s="40"/>
      <c r="AHS75" s="40"/>
      <c r="AHT75" s="41"/>
      <c r="AHU75" s="42"/>
      <c r="AHV75" s="35"/>
      <c r="AHW75" s="35"/>
      <c r="AHX75" s="36"/>
      <c r="AHY75" s="37"/>
      <c r="AHZ75" s="35"/>
      <c r="AIA75" s="38"/>
      <c r="AIB75" s="39"/>
      <c r="AIC75" s="35"/>
      <c r="AID75" s="35"/>
      <c r="AIE75" s="35"/>
      <c r="AIF75" s="40"/>
      <c r="AIG75" s="40"/>
      <c r="AIH75" s="40"/>
      <c r="AII75" s="40"/>
      <c r="AIJ75" s="41"/>
      <c r="AIK75" s="42"/>
      <c r="AIL75" s="35"/>
      <c r="AIM75" s="35"/>
      <c r="AIN75" s="36"/>
      <c r="AIO75" s="37"/>
      <c r="AIP75" s="35"/>
      <c r="AIQ75" s="38"/>
      <c r="AIR75" s="39"/>
      <c r="AIS75" s="35"/>
      <c r="AIT75" s="35"/>
      <c r="AIU75" s="35"/>
      <c r="AIV75" s="40"/>
      <c r="AIW75" s="40"/>
      <c r="AIX75" s="40"/>
      <c r="AIY75" s="40"/>
      <c r="AIZ75" s="41"/>
      <c r="AJA75" s="42"/>
      <c r="AJB75" s="35"/>
      <c r="AJC75" s="35"/>
      <c r="AJD75" s="36"/>
      <c r="AJE75" s="37"/>
      <c r="AJF75" s="35"/>
      <c r="AJG75" s="38"/>
      <c r="AJH75" s="39"/>
      <c r="AJI75" s="35"/>
      <c r="AJJ75" s="35"/>
      <c r="AJK75" s="35"/>
      <c r="AJL75" s="40"/>
      <c r="AJM75" s="40"/>
      <c r="AJN75" s="40"/>
      <c r="AJO75" s="40"/>
      <c r="AJP75" s="41"/>
      <c r="AJQ75" s="42"/>
      <c r="AJR75" s="35"/>
      <c r="AJS75" s="35"/>
      <c r="AJT75" s="36"/>
      <c r="AJU75" s="37"/>
      <c r="AJV75" s="35"/>
      <c r="AJW75" s="38"/>
      <c r="AJX75" s="39"/>
      <c r="AJY75" s="35"/>
      <c r="AJZ75" s="35"/>
      <c r="AKA75" s="35"/>
      <c r="AKB75" s="40"/>
      <c r="AKC75" s="40"/>
      <c r="AKD75" s="40"/>
      <c r="AKE75" s="40"/>
      <c r="AKF75" s="41"/>
      <c r="AKG75" s="42"/>
      <c r="AKH75" s="35"/>
      <c r="AKI75" s="35"/>
      <c r="AKJ75" s="36"/>
      <c r="AKK75" s="37"/>
      <c r="AKL75" s="35"/>
      <c r="AKM75" s="38"/>
      <c r="AKN75" s="39"/>
      <c r="AKO75" s="35"/>
      <c r="AKP75" s="35"/>
      <c r="AKQ75" s="35"/>
      <c r="AKR75" s="40"/>
      <c r="AKS75" s="40"/>
      <c r="AKT75" s="40"/>
      <c r="AKU75" s="40"/>
      <c r="AKV75" s="41"/>
      <c r="AKW75" s="42"/>
      <c r="AKX75" s="35"/>
      <c r="AKY75" s="35"/>
      <c r="AKZ75" s="36"/>
      <c r="ALA75" s="37"/>
      <c r="ALB75" s="35"/>
      <c r="ALC75" s="38"/>
      <c r="ALD75" s="39"/>
      <c r="ALE75" s="35"/>
      <c r="ALF75" s="35"/>
      <c r="ALG75" s="35"/>
      <c r="ALH75" s="40"/>
      <c r="ALI75" s="40"/>
      <c r="ALJ75" s="40"/>
      <c r="ALK75" s="40"/>
      <c r="ALL75" s="41"/>
      <c r="ALM75" s="42"/>
      <c r="ALN75" s="35"/>
      <c r="ALO75" s="35"/>
      <c r="ALP75" s="36"/>
      <c r="ALQ75" s="37"/>
      <c r="ALR75" s="35"/>
      <c r="ALS75" s="38"/>
      <c r="ALT75" s="39"/>
      <c r="ALU75" s="35"/>
      <c r="ALV75" s="35"/>
      <c r="ALW75" s="35"/>
      <c r="ALX75" s="40"/>
      <c r="ALY75" s="40"/>
      <c r="ALZ75" s="40"/>
      <c r="AMA75" s="40"/>
      <c r="AMB75" s="41"/>
      <c r="AMC75" s="42"/>
      <c r="AMD75" s="35"/>
      <c r="AME75" s="35"/>
      <c r="AMF75" s="36"/>
      <c r="AMG75" s="37"/>
      <c r="AMH75" s="35"/>
      <c r="AMI75" s="38"/>
      <c r="AMJ75" s="39"/>
      <c r="AMK75" s="35"/>
      <c r="AML75" s="35"/>
      <c r="AMM75" s="35"/>
      <c r="AMN75" s="40"/>
      <c r="AMO75" s="40"/>
      <c r="AMP75" s="40"/>
      <c r="AMQ75" s="40"/>
      <c r="AMR75" s="41"/>
      <c r="AMS75" s="42"/>
      <c r="AMT75" s="35"/>
      <c r="AMU75" s="35"/>
      <c r="AMV75" s="36"/>
      <c r="AMW75" s="37"/>
      <c r="AMX75" s="35"/>
      <c r="AMY75" s="38"/>
      <c r="AMZ75" s="39"/>
      <c r="ANA75" s="35"/>
      <c r="ANB75" s="35"/>
      <c r="ANC75" s="35"/>
      <c r="AND75" s="40"/>
      <c r="ANE75" s="40"/>
      <c r="ANF75" s="40"/>
      <c r="ANG75" s="40"/>
      <c r="ANH75" s="41"/>
      <c r="ANI75" s="42"/>
      <c r="ANJ75" s="35"/>
      <c r="ANK75" s="35"/>
      <c r="ANL75" s="36"/>
      <c r="ANM75" s="37"/>
      <c r="ANN75" s="35"/>
      <c r="ANO75" s="38"/>
      <c r="ANP75" s="39"/>
      <c r="ANQ75" s="35"/>
      <c r="ANR75" s="35"/>
      <c r="ANS75" s="35"/>
      <c r="ANT75" s="40"/>
      <c r="ANU75" s="40"/>
      <c r="ANV75" s="40"/>
      <c r="ANW75" s="40"/>
      <c r="ANX75" s="41"/>
      <c r="ANY75" s="42"/>
      <c r="ANZ75" s="35"/>
      <c r="AOA75" s="35"/>
      <c r="AOB75" s="36"/>
      <c r="AOC75" s="37"/>
      <c r="AOD75" s="35"/>
      <c r="AOE75" s="38"/>
      <c r="AOF75" s="39"/>
      <c r="AOG75" s="35"/>
      <c r="AOH75" s="35"/>
      <c r="AOI75" s="35"/>
      <c r="AOJ75" s="40"/>
      <c r="AOK75" s="40"/>
      <c r="AOL75" s="40"/>
      <c r="AOM75" s="40"/>
      <c r="AON75" s="41"/>
      <c r="AOO75" s="42"/>
      <c r="AOP75" s="35"/>
      <c r="AOQ75" s="35"/>
      <c r="AOR75" s="36"/>
      <c r="AOS75" s="37"/>
      <c r="AOT75" s="35"/>
      <c r="AOU75" s="38"/>
      <c r="AOV75" s="39"/>
      <c r="AOW75" s="35"/>
      <c r="AOX75" s="35"/>
      <c r="AOY75" s="35"/>
      <c r="AOZ75" s="40"/>
      <c r="APA75" s="40"/>
      <c r="APB75" s="40"/>
      <c r="APC75" s="40"/>
      <c r="APD75" s="41"/>
      <c r="APE75" s="42"/>
      <c r="APF75" s="35"/>
      <c r="APG75" s="35"/>
      <c r="APH75" s="36"/>
      <c r="API75" s="37"/>
      <c r="APJ75" s="35"/>
      <c r="APK75" s="38"/>
      <c r="APL75" s="39"/>
      <c r="APM75" s="35"/>
      <c r="APN75" s="35"/>
      <c r="APO75" s="35"/>
      <c r="APP75" s="40"/>
      <c r="APQ75" s="40"/>
      <c r="APR75" s="40"/>
      <c r="APS75" s="40"/>
      <c r="APT75" s="41"/>
      <c r="APU75" s="42"/>
      <c r="APV75" s="35"/>
      <c r="APW75" s="35"/>
      <c r="APX75" s="36"/>
      <c r="APY75" s="37"/>
      <c r="APZ75" s="35"/>
      <c r="AQA75" s="38"/>
      <c r="AQB75" s="39"/>
      <c r="AQC75" s="35"/>
      <c r="AQD75" s="35"/>
      <c r="AQE75" s="35"/>
      <c r="AQF75" s="40"/>
      <c r="AQG75" s="40"/>
      <c r="AQH75" s="40"/>
      <c r="AQI75" s="40"/>
      <c r="AQJ75" s="41"/>
      <c r="AQK75" s="42"/>
      <c r="AQL75" s="35"/>
      <c r="AQM75" s="35"/>
      <c r="AQN75" s="36"/>
      <c r="AQO75" s="37"/>
      <c r="AQP75" s="35"/>
      <c r="AQQ75" s="38"/>
      <c r="AQR75" s="39"/>
      <c r="AQS75" s="35"/>
      <c r="AQT75" s="35"/>
      <c r="AQU75" s="35"/>
      <c r="AQV75" s="40"/>
      <c r="AQW75" s="40"/>
      <c r="AQX75" s="40"/>
      <c r="AQY75" s="40"/>
      <c r="AQZ75" s="41"/>
      <c r="ARA75" s="42"/>
      <c r="ARB75" s="35"/>
      <c r="ARC75" s="35"/>
      <c r="ARD75" s="36"/>
      <c r="ARE75" s="37"/>
      <c r="ARF75" s="35"/>
      <c r="ARG75" s="38"/>
      <c r="ARH75" s="39"/>
      <c r="ARI75" s="35"/>
      <c r="ARJ75" s="35"/>
      <c r="ARK75" s="35"/>
      <c r="ARL75" s="40"/>
      <c r="ARM75" s="40"/>
      <c r="ARN75" s="40"/>
      <c r="ARO75" s="40"/>
      <c r="ARP75" s="41"/>
      <c r="ARQ75" s="42"/>
      <c r="ARR75" s="35"/>
      <c r="ARS75" s="35"/>
      <c r="ART75" s="36"/>
      <c r="ARU75" s="37"/>
      <c r="ARV75" s="35"/>
      <c r="ARW75" s="38"/>
      <c r="ARX75" s="39"/>
      <c r="ARY75" s="35"/>
      <c r="ARZ75" s="35"/>
      <c r="ASA75" s="35"/>
      <c r="ASB75" s="40"/>
      <c r="ASC75" s="40"/>
      <c r="ASD75" s="40"/>
      <c r="ASE75" s="40"/>
      <c r="ASF75" s="41"/>
      <c r="ASG75" s="42"/>
      <c r="ASH75" s="35"/>
      <c r="ASI75" s="35"/>
      <c r="ASJ75" s="36"/>
      <c r="ASK75" s="37"/>
      <c r="ASL75" s="35"/>
      <c r="ASM75" s="38"/>
      <c r="ASN75" s="39"/>
      <c r="ASO75" s="35"/>
      <c r="ASP75" s="35"/>
      <c r="ASQ75" s="35"/>
      <c r="ASR75" s="40"/>
      <c r="ASS75" s="40"/>
      <c r="AST75" s="40"/>
      <c r="ASU75" s="40"/>
      <c r="ASV75" s="41"/>
      <c r="ASW75" s="42"/>
      <c r="ASX75" s="35"/>
      <c r="ASY75" s="35"/>
      <c r="ASZ75" s="36"/>
      <c r="ATA75" s="37"/>
      <c r="ATB75" s="35"/>
      <c r="ATC75" s="38"/>
      <c r="ATD75" s="39"/>
      <c r="ATE75" s="35"/>
      <c r="ATF75" s="35"/>
      <c r="ATG75" s="35"/>
      <c r="ATH75" s="40"/>
      <c r="ATI75" s="40"/>
      <c r="ATJ75" s="40"/>
      <c r="ATK75" s="40"/>
      <c r="ATL75" s="41"/>
      <c r="ATM75" s="42"/>
      <c r="ATN75" s="35"/>
      <c r="ATO75" s="35"/>
      <c r="ATP75" s="36"/>
      <c r="ATQ75" s="37"/>
      <c r="ATR75" s="35"/>
      <c r="ATS75" s="38"/>
      <c r="ATT75" s="39"/>
      <c r="ATU75" s="35"/>
      <c r="ATV75" s="35"/>
      <c r="ATW75" s="35"/>
      <c r="ATX75" s="40"/>
      <c r="ATY75" s="40"/>
      <c r="ATZ75" s="40"/>
      <c r="AUA75" s="40"/>
      <c r="AUB75" s="41"/>
      <c r="AUC75" s="42"/>
      <c r="AUD75" s="35"/>
      <c r="AUE75" s="35"/>
      <c r="AUF75" s="36"/>
      <c r="AUG75" s="37"/>
      <c r="AUH75" s="35"/>
      <c r="AUI75" s="38"/>
      <c r="AUJ75" s="39"/>
      <c r="AUK75" s="35"/>
      <c r="AUL75" s="35"/>
      <c r="AUM75" s="35"/>
      <c r="AUN75" s="40"/>
      <c r="AUO75" s="40"/>
      <c r="AUP75" s="40"/>
      <c r="AUQ75" s="40"/>
      <c r="AUR75" s="41"/>
      <c r="AUS75" s="42"/>
      <c r="AUT75" s="35"/>
      <c r="AUU75" s="35"/>
      <c r="AUV75" s="36"/>
      <c r="AUW75" s="37"/>
      <c r="AUX75" s="35"/>
      <c r="AUY75" s="38"/>
      <c r="AUZ75" s="39"/>
      <c r="AVA75" s="35"/>
      <c r="AVB75" s="35"/>
      <c r="AVC75" s="35"/>
      <c r="AVD75" s="40"/>
      <c r="AVE75" s="40"/>
      <c r="AVF75" s="40"/>
      <c r="AVG75" s="40"/>
      <c r="AVH75" s="41"/>
      <c r="AVI75" s="42"/>
      <c r="AVJ75" s="35"/>
      <c r="AVK75" s="35"/>
      <c r="AVL75" s="36"/>
      <c r="AVM75" s="37"/>
      <c r="AVN75" s="35"/>
      <c r="AVO75" s="38"/>
      <c r="AVP75" s="39"/>
      <c r="AVQ75" s="35"/>
      <c r="AVR75" s="35"/>
      <c r="AVS75" s="35"/>
      <c r="AVT75" s="40"/>
      <c r="AVU75" s="40"/>
      <c r="AVV75" s="40"/>
      <c r="AVW75" s="40"/>
      <c r="AVX75" s="41"/>
      <c r="AVY75" s="42"/>
      <c r="AVZ75" s="35"/>
      <c r="AWA75" s="35"/>
      <c r="AWB75" s="36"/>
      <c r="AWC75" s="37"/>
      <c r="AWD75" s="35"/>
      <c r="AWE75" s="38"/>
      <c r="AWF75" s="39"/>
      <c r="AWG75" s="35"/>
      <c r="AWH75" s="35"/>
      <c r="AWI75" s="35"/>
      <c r="AWJ75" s="40"/>
      <c r="AWK75" s="40"/>
      <c r="AWL75" s="40"/>
      <c r="AWM75" s="40"/>
      <c r="AWN75" s="41"/>
      <c r="AWO75" s="42"/>
      <c r="AWP75" s="35"/>
      <c r="AWQ75" s="35"/>
      <c r="AWR75" s="36"/>
      <c r="AWS75" s="37"/>
      <c r="AWT75" s="35"/>
      <c r="AWU75" s="38"/>
      <c r="AWV75" s="39"/>
      <c r="AWW75" s="35"/>
      <c r="AWX75" s="35"/>
      <c r="AWY75" s="35"/>
      <c r="AWZ75" s="40"/>
      <c r="AXA75" s="40"/>
      <c r="AXB75" s="40"/>
      <c r="AXC75" s="40"/>
      <c r="AXD75" s="41"/>
      <c r="AXE75" s="42"/>
      <c r="AXF75" s="35"/>
      <c r="AXG75" s="35"/>
      <c r="AXH75" s="36"/>
      <c r="AXI75" s="37"/>
      <c r="AXJ75" s="35"/>
      <c r="AXK75" s="38"/>
      <c r="AXL75" s="39"/>
      <c r="AXM75" s="35"/>
      <c r="AXN75" s="35"/>
      <c r="AXO75" s="35"/>
      <c r="AXP75" s="40"/>
      <c r="AXQ75" s="40"/>
      <c r="AXR75" s="40"/>
      <c r="AXS75" s="40"/>
      <c r="AXT75" s="41"/>
      <c r="AXU75" s="42"/>
      <c r="AXV75" s="35"/>
      <c r="AXW75" s="35"/>
      <c r="AXX75" s="36"/>
      <c r="AXY75" s="37"/>
      <c r="AXZ75" s="35"/>
      <c r="AYA75" s="38"/>
      <c r="AYB75" s="39"/>
      <c r="AYC75" s="35"/>
      <c r="AYD75" s="35"/>
      <c r="AYE75" s="35"/>
      <c r="AYF75" s="40"/>
      <c r="AYG75" s="40"/>
      <c r="AYH75" s="40"/>
      <c r="AYI75" s="40"/>
      <c r="AYJ75" s="41"/>
      <c r="AYK75" s="42"/>
      <c r="AYL75" s="35"/>
      <c r="AYM75" s="35"/>
      <c r="AYN75" s="36"/>
      <c r="AYO75" s="37"/>
      <c r="AYP75" s="35"/>
      <c r="AYQ75" s="38"/>
      <c r="AYR75" s="39"/>
      <c r="AYS75" s="35"/>
      <c r="AYT75" s="35"/>
      <c r="AYU75" s="35"/>
      <c r="AYV75" s="40"/>
      <c r="AYW75" s="40"/>
      <c r="AYX75" s="40"/>
      <c r="AYY75" s="40"/>
      <c r="AYZ75" s="41"/>
      <c r="AZA75" s="42"/>
      <c r="AZB75" s="35"/>
      <c r="AZC75" s="35"/>
      <c r="AZD75" s="36"/>
      <c r="AZE75" s="37"/>
      <c r="AZF75" s="35"/>
      <c r="AZG75" s="38"/>
      <c r="AZH75" s="39"/>
      <c r="AZI75" s="35"/>
      <c r="AZJ75" s="35"/>
      <c r="AZK75" s="35"/>
      <c r="AZL75" s="40"/>
      <c r="AZM75" s="40"/>
      <c r="AZN75" s="40"/>
      <c r="AZO75" s="40"/>
      <c r="AZP75" s="41"/>
      <c r="AZQ75" s="42"/>
      <c r="AZR75" s="35"/>
      <c r="AZS75" s="35"/>
      <c r="AZT75" s="36"/>
      <c r="AZU75" s="37"/>
      <c r="AZV75" s="35"/>
      <c r="AZW75" s="38"/>
      <c r="AZX75" s="39"/>
      <c r="AZY75" s="35"/>
      <c r="AZZ75" s="35"/>
      <c r="BAA75" s="35"/>
      <c r="BAB75" s="40"/>
      <c r="BAC75" s="40"/>
      <c r="BAD75" s="40"/>
      <c r="BAE75" s="40"/>
      <c r="BAF75" s="41"/>
      <c r="BAG75" s="42"/>
      <c r="BAH75" s="35"/>
      <c r="BAI75" s="35"/>
      <c r="BAJ75" s="36"/>
      <c r="BAK75" s="37"/>
      <c r="BAL75" s="35"/>
      <c r="BAM75" s="38"/>
      <c r="BAN75" s="39"/>
      <c r="BAO75" s="35"/>
      <c r="BAP75" s="35"/>
      <c r="BAQ75" s="35"/>
      <c r="BAR75" s="40"/>
      <c r="BAS75" s="40"/>
      <c r="BAT75" s="40"/>
      <c r="BAU75" s="40"/>
      <c r="BAV75" s="41"/>
      <c r="BAW75" s="42"/>
      <c r="BAX75" s="35"/>
      <c r="BAY75" s="35"/>
      <c r="BAZ75" s="36"/>
      <c r="BBA75" s="37"/>
      <c r="BBB75" s="35"/>
      <c r="BBC75" s="38"/>
      <c r="BBD75" s="39"/>
      <c r="BBE75" s="35"/>
      <c r="BBF75" s="35"/>
      <c r="BBG75" s="35"/>
      <c r="BBH75" s="40"/>
      <c r="BBI75" s="40"/>
      <c r="BBJ75" s="40"/>
      <c r="BBK75" s="40"/>
      <c r="BBL75" s="41"/>
      <c r="BBM75" s="42"/>
      <c r="BBN75" s="35"/>
      <c r="BBO75" s="35"/>
      <c r="BBP75" s="36"/>
      <c r="BBQ75" s="37"/>
      <c r="BBR75" s="35"/>
      <c r="BBS75" s="38"/>
      <c r="BBT75" s="39"/>
      <c r="BBU75" s="35"/>
      <c r="BBV75" s="35"/>
      <c r="BBW75" s="35"/>
      <c r="BBX75" s="40"/>
      <c r="BBY75" s="40"/>
      <c r="BBZ75" s="40"/>
      <c r="BCA75" s="40"/>
      <c r="BCB75" s="41"/>
      <c r="BCC75" s="42"/>
      <c r="BCD75" s="35"/>
      <c r="BCE75" s="35"/>
      <c r="BCF75" s="36"/>
      <c r="BCG75" s="37"/>
      <c r="BCH75" s="35"/>
      <c r="BCI75" s="38"/>
      <c r="BCJ75" s="39"/>
      <c r="BCK75" s="35"/>
      <c r="BCL75" s="35"/>
      <c r="BCM75" s="35"/>
      <c r="BCN75" s="40"/>
      <c r="BCO75" s="40"/>
      <c r="BCP75" s="40"/>
      <c r="BCQ75" s="40"/>
      <c r="BCR75" s="41"/>
      <c r="BCS75" s="42"/>
      <c r="BCT75" s="35"/>
      <c r="BCU75" s="35"/>
      <c r="BCV75" s="36"/>
      <c r="BCW75" s="37"/>
      <c r="BCX75" s="35"/>
      <c r="BCY75" s="38"/>
      <c r="BCZ75" s="39"/>
      <c r="BDA75" s="35"/>
      <c r="BDB75" s="35"/>
      <c r="BDC75" s="35"/>
      <c r="BDD75" s="40"/>
      <c r="BDE75" s="40"/>
      <c r="BDF75" s="40"/>
      <c r="BDG75" s="40"/>
      <c r="BDH75" s="41"/>
      <c r="BDI75" s="42"/>
      <c r="BDJ75" s="35"/>
      <c r="BDK75" s="35"/>
      <c r="BDL75" s="36"/>
      <c r="BDM75" s="37"/>
      <c r="BDN75" s="35"/>
      <c r="BDO75" s="38"/>
      <c r="BDP75" s="39"/>
      <c r="BDQ75" s="35"/>
      <c r="BDR75" s="35"/>
      <c r="BDS75" s="35"/>
      <c r="BDT75" s="40"/>
      <c r="BDU75" s="40"/>
      <c r="BDV75" s="40"/>
      <c r="BDW75" s="40"/>
      <c r="BDX75" s="41"/>
      <c r="BDY75" s="42"/>
      <c r="BDZ75" s="35"/>
      <c r="BEA75" s="35"/>
      <c r="BEB75" s="36"/>
      <c r="BEC75" s="37"/>
      <c r="BED75" s="35"/>
      <c r="BEE75" s="38"/>
      <c r="BEF75" s="39"/>
      <c r="BEG75" s="35"/>
      <c r="BEH75" s="35"/>
      <c r="BEI75" s="35"/>
      <c r="BEJ75" s="40"/>
      <c r="BEK75" s="40"/>
      <c r="BEL75" s="40"/>
      <c r="BEM75" s="40"/>
      <c r="BEN75" s="41"/>
      <c r="BEO75" s="42"/>
      <c r="BEP75" s="35"/>
      <c r="BEQ75" s="35"/>
      <c r="BER75" s="36"/>
      <c r="BES75" s="37"/>
      <c r="BET75" s="35"/>
      <c r="BEU75" s="38"/>
      <c r="BEV75" s="39"/>
      <c r="BEW75" s="35"/>
      <c r="BEX75" s="35"/>
      <c r="BEY75" s="35"/>
      <c r="BEZ75" s="40"/>
      <c r="BFA75" s="40"/>
      <c r="BFB75" s="40"/>
      <c r="BFC75" s="40"/>
      <c r="BFD75" s="41"/>
      <c r="BFE75" s="42"/>
      <c r="BFF75" s="35"/>
      <c r="BFG75" s="35"/>
      <c r="BFH75" s="36"/>
      <c r="BFI75" s="37"/>
      <c r="BFJ75" s="35"/>
      <c r="BFK75" s="38"/>
      <c r="BFL75" s="39"/>
      <c r="BFM75" s="35"/>
      <c r="BFN75" s="35"/>
      <c r="BFO75" s="35"/>
      <c r="BFP75" s="40"/>
      <c r="BFQ75" s="40"/>
      <c r="BFR75" s="40"/>
      <c r="BFS75" s="40"/>
      <c r="BFT75" s="41"/>
      <c r="BFU75" s="42"/>
      <c r="BFV75" s="35"/>
      <c r="BFW75" s="35"/>
      <c r="BFX75" s="36"/>
      <c r="BFY75" s="37"/>
      <c r="BFZ75" s="35"/>
      <c r="BGA75" s="38"/>
      <c r="BGB75" s="39"/>
      <c r="BGC75" s="35"/>
      <c r="BGD75" s="35"/>
      <c r="BGE75" s="35"/>
      <c r="BGF75" s="40"/>
      <c r="BGG75" s="40"/>
      <c r="BGH75" s="40"/>
      <c r="BGI75" s="40"/>
      <c r="BGJ75" s="41"/>
      <c r="BGK75" s="42"/>
      <c r="BGL75" s="35"/>
      <c r="BGM75" s="35"/>
      <c r="BGN75" s="36"/>
      <c r="BGO75" s="37"/>
      <c r="BGP75" s="35"/>
      <c r="BGQ75" s="38"/>
      <c r="BGR75" s="39"/>
      <c r="BGS75" s="35"/>
      <c r="BGT75" s="35"/>
      <c r="BGU75" s="35"/>
      <c r="BGV75" s="40"/>
      <c r="BGW75" s="40"/>
      <c r="BGX75" s="40"/>
      <c r="BGY75" s="40"/>
      <c r="BGZ75" s="41"/>
      <c r="BHA75" s="42"/>
      <c r="BHB75" s="35"/>
      <c r="BHC75" s="35"/>
      <c r="BHD75" s="36"/>
      <c r="BHE75" s="37"/>
      <c r="BHF75" s="35"/>
      <c r="BHG75" s="38"/>
      <c r="BHH75" s="39"/>
      <c r="BHI75" s="35"/>
      <c r="BHJ75" s="35"/>
      <c r="BHK75" s="35"/>
      <c r="BHL75" s="40"/>
      <c r="BHM75" s="40"/>
      <c r="BHN75" s="40"/>
      <c r="BHO75" s="40"/>
      <c r="BHP75" s="41"/>
      <c r="BHQ75" s="42"/>
      <c r="BHR75" s="35"/>
      <c r="BHS75" s="35"/>
      <c r="BHT75" s="36"/>
      <c r="BHU75" s="37"/>
      <c r="BHV75" s="35"/>
      <c r="BHW75" s="38"/>
      <c r="BHX75" s="39"/>
      <c r="BHY75" s="35"/>
      <c r="BHZ75" s="35"/>
      <c r="BIA75" s="35"/>
      <c r="BIB75" s="40"/>
      <c r="BIC75" s="40"/>
      <c r="BID75" s="40"/>
      <c r="BIE75" s="40"/>
      <c r="BIF75" s="41"/>
      <c r="BIG75" s="42"/>
      <c r="BIH75" s="35"/>
      <c r="BII75" s="35"/>
      <c r="BIJ75" s="36"/>
      <c r="BIK75" s="37"/>
      <c r="BIL75" s="35"/>
      <c r="BIM75" s="38"/>
      <c r="BIN75" s="39"/>
      <c r="BIO75" s="35"/>
      <c r="BIP75" s="35"/>
      <c r="BIQ75" s="35"/>
      <c r="BIR75" s="40"/>
      <c r="BIS75" s="40"/>
      <c r="BIT75" s="40"/>
      <c r="BIU75" s="40"/>
      <c r="BIV75" s="41"/>
      <c r="BIW75" s="42"/>
      <c r="BIX75" s="35"/>
      <c r="BIY75" s="35"/>
      <c r="BIZ75" s="36"/>
      <c r="BJA75" s="37"/>
      <c r="BJB75" s="35"/>
      <c r="BJC75" s="38"/>
      <c r="BJD75" s="39"/>
      <c r="BJE75" s="35"/>
      <c r="BJF75" s="35"/>
      <c r="BJG75" s="35"/>
      <c r="BJH75" s="40"/>
      <c r="BJI75" s="40"/>
      <c r="BJJ75" s="40"/>
      <c r="BJK75" s="40"/>
      <c r="BJL75" s="41"/>
      <c r="BJM75" s="42"/>
      <c r="BJN75" s="35"/>
      <c r="BJO75" s="35"/>
      <c r="BJP75" s="36"/>
      <c r="BJQ75" s="37"/>
      <c r="BJR75" s="35"/>
      <c r="BJS75" s="38"/>
      <c r="BJT75" s="39"/>
      <c r="BJU75" s="35"/>
      <c r="BJV75" s="35"/>
      <c r="BJW75" s="35"/>
      <c r="BJX75" s="40"/>
      <c r="BJY75" s="40"/>
      <c r="BJZ75" s="40"/>
      <c r="BKA75" s="40"/>
      <c r="BKB75" s="41"/>
      <c r="BKC75" s="42"/>
      <c r="BKD75" s="35"/>
      <c r="BKE75" s="35"/>
      <c r="BKF75" s="36"/>
      <c r="BKG75" s="37"/>
      <c r="BKH75" s="35"/>
      <c r="BKI75" s="38"/>
      <c r="BKJ75" s="39"/>
      <c r="BKK75" s="35"/>
      <c r="BKL75" s="35"/>
      <c r="BKM75" s="35"/>
      <c r="BKN75" s="40"/>
      <c r="BKO75" s="40"/>
      <c r="BKP75" s="40"/>
      <c r="BKQ75" s="40"/>
      <c r="BKR75" s="41"/>
      <c r="BKS75" s="42"/>
      <c r="BKT75" s="35"/>
      <c r="BKU75" s="35"/>
      <c r="BKV75" s="36"/>
      <c r="BKW75" s="37"/>
      <c r="BKX75" s="35"/>
      <c r="BKY75" s="38"/>
      <c r="BKZ75" s="39"/>
      <c r="BLA75" s="35"/>
      <c r="BLB75" s="35"/>
      <c r="BLC75" s="35"/>
      <c r="BLD75" s="40"/>
      <c r="BLE75" s="40"/>
      <c r="BLF75" s="40"/>
      <c r="BLG75" s="40"/>
      <c r="BLH75" s="41"/>
      <c r="BLI75" s="42"/>
      <c r="BLJ75" s="35"/>
      <c r="BLK75" s="35"/>
      <c r="BLL75" s="36"/>
      <c r="BLM75" s="37"/>
      <c r="BLN75" s="35"/>
      <c r="BLO75" s="38"/>
      <c r="BLP75" s="39"/>
      <c r="BLQ75" s="35"/>
      <c r="BLR75" s="35"/>
      <c r="BLS75" s="35"/>
      <c r="BLT75" s="40"/>
      <c r="BLU75" s="40"/>
      <c r="BLV75" s="40"/>
      <c r="BLW75" s="40"/>
      <c r="BLX75" s="41"/>
      <c r="BLY75" s="42"/>
      <c r="BLZ75" s="35"/>
      <c r="BMA75" s="35"/>
      <c r="BMB75" s="36"/>
      <c r="BMC75" s="37"/>
      <c r="BMD75" s="35"/>
      <c r="BME75" s="38"/>
      <c r="BMF75" s="39"/>
      <c r="BMG75" s="35"/>
      <c r="BMH75" s="35"/>
      <c r="BMI75" s="35"/>
      <c r="BMJ75" s="40"/>
      <c r="BMK75" s="40"/>
      <c r="BML75" s="40"/>
      <c r="BMM75" s="40"/>
      <c r="BMN75" s="41"/>
      <c r="BMO75" s="42"/>
      <c r="BMP75" s="35"/>
      <c r="BMQ75" s="35"/>
      <c r="BMR75" s="36"/>
      <c r="BMS75" s="37"/>
      <c r="BMT75" s="35"/>
      <c r="BMU75" s="38"/>
      <c r="BMV75" s="39"/>
      <c r="BMW75" s="35"/>
      <c r="BMX75" s="35"/>
      <c r="BMY75" s="35"/>
      <c r="BMZ75" s="40"/>
      <c r="BNA75" s="40"/>
      <c r="BNB75" s="40"/>
      <c r="BNC75" s="40"/>
      <c r="BND75" s="41"/>
      <c r="BNE75" s="42"/>
      <c r="BNF75" s="35"/>
      <c r="BNG75" s="35"/>
      <c r="BNH75" s="36"/>
      <c r="BNI75" s="37"/>
      <c r="BNJ75" s="35"/>
      <c r="BNK75" s="38"/>
      <c r="BNL75" s="39"/>
      <c r="BNM75" s="35"/>
      <c r="BNN75" s="35"/>
      <c r="BNO75" s="35"/>
      <c r="BNP75" s="40"/>
      <c r="BNQ75" s="40"/>
      <c r="BNR75" s="40"/>
      <c r="BNS75" s="40"/>
      <c r="BNT75" s="41"/>
      <c r="BNU75" s="42"/>
      <c r="BNV75" s="35"/>
      <c r="BNW75" s="35"/>
      <c r="BNX75" s="36"/>
      <c r="BNY75" s="37"/>
      <c r="BNZ75" s="35"/>
      <c r="BOA75" s="38"/>
      <c r="BOB75" s="39"/>
      <c r="BOC75" s="35"/>
      <c r="BOD75" s="35"/>
      <c r="BOE75" s="35"/>
      <c r="BOF75" s="40"/>
      <c r="BOG75" s="40"/>
      <c r="BOH75" s="40"/>
      <c r="BOI75" s="40"/>
      <c r="BOJ75" s="41"/>
      <c r="BOK75" s="42"/>
      <c r="BOL75" s="35"/>
      <c r="BOM75" s="35"/>
      <c r="BON75" s="36"/>
      <c r="BOO75" s="37"/>
      <c r="BOP75" s="35"/>
      <c r="BOQ75" s="38"/>
      <c r="BOR75" s="39"/>
      <c r="BOS75" s="35"/>
      <c r="BOT75" s="35"/>
      <c r="BOU75" s="35"/>
      <c r="BOV75" s="40"/>
      <c r="BOW75" s="40"/>
      <c r="BOX75" s="40"/>
      <c r="BOY75" s="40"/>
      <c r="BOZ75" s="41"/>
      <c r="BPA75" s="42"/>
      <c r="BPB75" s="35"/>
      <c r="BPC75" s="35"/>
      <c r="BPD75" s="36"/>
      <c r="BPE75" s="37"/>
      <c r="BPF75" s="35"/>
      <c r="BPG75" s="38"/>
      <c r="BPH75" s="39"/>
      <c r="BPI75" s="35"/>
      <c r="BPJ75" s="35"/>
      <c r="BPK75" s="35"/>
      <c r="BPL75" s="40"/>
      <c r="BPM75" s="40"/>
      <c r="BPN75" s="40"/>
      <c r="BPO75" s="40"/>
      <c r="BPP75" s="41"/>
      <c r="BPQ75" s="42"/>
      <c r="BPR75" s="35"/>
      <c r="BPS75" s="35"/>
      <c r="BPT75" s="36"/>
      <c r="BPU75" s="37"/>
      <c r="BPV75" s="35"/>
      <c r="BPW75" s="38"/>
      <c r="BPX75" s="39"/>
      <c r="BPY75" s="35"/>
      <c r="BPZ75" s="35"/>
      <c r="BQA75" s="35"/>
      <c r="BQB75" s="40"/>
      <c r="BQC75" s="40"/>
      <c r="BQD75" s="40"/>
      <c r="BQE75" s="40"/>
      <c r="BQF75" s="41"/>
      <c r="BQG75" s="42"/>
      <c r="BQH75" s="35"/>
      <c r="BQI75" s="35"/>
      <c r="BQJ75" s="36"/>
      <c r="BQK75" s="37"/>
      <c r="BQL75" s="35"/>
      <c r="BQM75" s="38"/>
      <c r="BQN75" s="39"/>
      <c r="BQO75" s="35"/>
      <c r="BQP75" s="35"/>
      <c r="BQQ75" s="35"/>
      <c r="BQR75" s="40"/>
      <c r="BQS75" s="40"/>
      <c r="BQT75" s="40"/>
      <c r="BQU75" s="40"/>
      <c r="BQV75" s="41"/>
      <c r="BQW75" s="42"/>
      <c r="BQX75" s="35"/>
      <c r="BQY75" s="35"/>
      <c r="BQZ75" s="36"/>
      <c r="BRA75" s="37"/>
      <c r="BRB75" s="35"/>
      <c r="BRC75" s="38"/>
      <c r="BRD75" s="39"/>
      <c r="BRE75" s="35"/>
      <c r="BRF75" s="35"/>
      <c r="BRG75" s="35"/>
      <c r="BRH75" s="40"/>
      <c r="BRI75" s="40"/>
      <c r="BRJ75" s="40"/>
      <c r="BRK75" s="40"/>
      <c r="BRL75" s="41"/>
      <c r="BRM75" s="42"/>
      <c r="BRN75" s="35"/>
      <c r="BRO75" s="35"/>
      <c r="BRP75" s="36"/>
      <c r="BRQ75" s="37"/>
      <c r="BRR75" s="35"/>
      <c r="BRS75" s="38"/>
      <c r="BRT75" s="39"/>
      <c r="BRU75" s="35"/>
      <c r="BRV75" s="35"/>
      <c r="BRW75" s="35"/>
      <c r="BRX75" s="40"/>
      <c r="BRY75" s="40"/>
      <c r="BRZ75" s="40"/>
      <c r="BSA75" s="40"/>
      <c r="BSB75" s="41"/>
      <c r="BSC75" s="42"/>
      <c r="BSD75" s="35"/>
      <c r="BSE75" s="35"/>
      <c r="BSF75" s="36"/>
      <c r="BSG75" s="37"/>
      <c r="BSH75" s="35"/>
      <c r="BSI75" s="38"/>
      <c r="BSJ75" s="39"/>
      <c r="BSK75" s="35"/>
      <c r="BSL75" s="35"/>
      <c r="BSM75" s="35"/>
      <c r="BSN75" s="40"/>
      <c r="BSO75" s="40"/>
      <c r="BSP75" s="40"/>
      <c r="BSQ75" s="40"/>
      <c r="BSR75" s="41"/>
      <c r="BSS75" s="42"/>
      <c r="BST75" s="35"/>
      <c r="BSU75" s="35"/>
      <c r="BSV75" s="36"/>
      <c r="BSW75" s="37"/>
      <c r="BSX75" s="35"/>
      <c r="BSY75" s="38"/>
      <c r="BSZ75" s="39"/>
      <c r="BTA75" s="35"/>
      <c r="BTB75" s="35"/>
      <c r="BTC75" s="35"/>
      <c r="BTD75" s="40"/>
      <c r="BTE75" s="40"/>
      <c r="BTF75" s="40"/>
      <c r="BTG75" s="40"/>
      <c r="BTH75" s="41"/>
      <c r="BTI75" s="42"/>
      <c r="BTJ75" s="35"/>
      <c r="BTK75" s="35"/>
      <c r="BTL75" s="36"/>
      <c r="BTM75" s="37"/>
      <c r="BTN75" s="35"/>
      <c r="BTO75" s="38"/>
      <c r="BTP75" s="39"/>
      <c r="BTQ75" s="35"/>
      <c r="BTR75" s="35"/>
      <c r="BTS75" s="35"/>
      <c r="BTT75" s="40"/>
      <c r="BTU75" s="40"/>
      <c r="BTV75" s="40"/>
      <c r="BTW75" s="40"/>
      <c r="BTX75" s="41"/>
      <c r="BTY75" s="42"/>
      <c r="BTZ75" s="35"/>
      <c r="BUA75" s="35"/>
      <c r="BUB75" s="36"/>
      <c r="BUC75" s="37"/>
      <c r="BUD75" s="35"/>
      <c r="BUE75" s="38"/>
      <c r="BUF75" s="39"/>
      <c r="BUG75" s="35"/>
      <c r="BUH75" s="35"/>
      <c r="BUI75" s="35"/>
      <c r="BUJ75" s="40"/>
      <c r="BUK75" s="40"/>
      <c r="BUL75" s="40"/>
      <c r="BUM75" s="40"/>
      <c r="BUN75" s="41"/>
      <c r="BUO75" s="42"/>
      <c r="BUP75" s="35"/>
      <c r="BUQ75" s="35"/>
      <c r="BUR75" s="36"/>
      <c r="BUS75" s="37"/>
      <c r="BUT75" s="35"/>
      <c r="BUU75" s="38"/>
      <c r="BUV75" s="39"/>
      <c r="BUW75" s="35"/>
      <c r="BUX75" s="35"/>
      <c r="BUY75" s="35"/>
      <c r="BUZ75" s="40"/>
      <c r="BVA75" s="40"/>
      <c r="BVB75" s="40"/>
      <c r="BVC75" s="40"/>
      <c r="BVD75" s="41"/>
      <c r="BVE75" s="42"/>
      <c r="BVF75" s="35"/>
      <c r="BVG75" s="35"/>
      <c r="BVH75" s="36"/>
      <c r="BVI75" s="37"/>
      <c r="BVJ75" s="35"/>
      <c r="BVK75" s="38"/>
      <c r="BVL75" s="39"/>
      <c r="BVM75" s="35"/>
      <c r="BVN75" s="35"/>
      <c r="BVO75" s="35"/>
      <c r="BVP75" s="40"/>
      <c r="BVQ75" s="40"/>
      <c r="BVR75" s="40"/>
      <c r="BVS75" s="40"/>
      <c r="BVT75" s="41"/>
      <c r="BVU75" s="42"/>
      <c r="BVV75" s="35"/>
      <c r="BVW75" s="35"/>
      <c r="BVX75" s="36"/>
      <c r="BVY75" s="37"/>
      <c r="BVZ75" s="35"/>
      <c r="BWA75" s="38"/>
      <c r="BWB75" s="39"/>
      <c r="BWC75" s="35"/>
      <c r="BWD75" s="35"/>
      <c r="BWE75" s="35"/>
      <c r="BWF75" s="40"/>
      <c r="BWG75" s="40"/>
      <c r="BWH75" s="40"/>
      <c r="BWI75" s="40"/>
      <c r="BWJ75" s="41"/>
      <c r="BWK75" s="42"/>
      <c r="BWL75" s="35"/>
      <c r="BWM75" s="35"/>
      <c r="BWN75" s="36"/>
      <c r="BWO75" s="37"/>
      <c r="BWP75" s="35"/>
      <c r="BWQ75" s="38"/>
      <c r="BWR75" s="39"/>
      <c r="BWS75" s="35"/>
      <c r="BWT75" s="35"/>
      <c r="BWU75" s="35"/>
      <c r="BWV75" s="40"/>
      <c r="BWW75" s="40"/>
      <c r="BWX75" s="40"/>
      <c r="BWY75" s="40"/>
      <c r="BWZ75" s="41"/>
      <c r="BXA75" s="42"/>
      <c r="BXB75" s="35"/>
      <c r="BXC75" s="35"/>
      <c r="BXD75" s="36"/>
      <c r="BXE75" s="37"/>
      <c r="BXF75" s="35"/>
      <c r="BXG75" s="38"/>
      <c r="BXH75" s="39"/>
      <c r="BXI75" s="35"/>
      <c r="BXJ75" s="35"/>
      <c r="BXK75" s="35"/>
      <c r="BXL75" s="40"/>
      <c r="BXM75" s="40"/>
      <c r="BXN75" s="40"/>
      <c r="BXO75" s="40"/>
      <c r="BXP75" s="41"/>
      <c r="BXQ75" s="42"/>
      <c r="BXR75" s="35"/>
      <c r="BXS75" s="35"/>
      <c r="BXT75" s="36"/>
      <c r="BXU75" s="37"/>
      <c r="BXV75" s="35"/>
      <c r="BXW75" s="38"/>
      <c r="BXX75" s="39"/>
      <c r="BXY75" s="35"/>
      <c r="BXZ75" s="35"/>
      <c r="BYA75" s="35"/>
      <c r="BYB75" s="40"/>
      <c r="BYC75" s="40"/>
      <c r="BYD75" s="40"/>
      <c r="BYE75" s="40"/>
      <c r="BYF75" s="41"/>
      <c r="BYG75" s="42"/>
      <c r="BYH75" s="35"/>
      <c r="BYI75" s="35"/>
      <c r="BYJ75" s="36"/>
      <c r="BYK75" s="37"/>
      <c r="BYL75" s="35"/>
      <c r="BYM75" s="38"/>
      <c r="BYN75" s="39"/>
      <c r="BYO75" s="35"/>
      <c r="BYP75" s="35"/>
      <c r="BYQ75" s="35"/>
      <c r="BYR75" s="40"/>
      <c r="BYS75" s="40"/>
      <c r="BYT75" s="40"/>
      <c r="BYU75" s="40"/>
      <c r="BYV75" s="41"/>
      <c r="BYW75" s="42"/>
      <c r="BYX75" s="35"/>
      <c r="BYY75" s="35"/>
      <c r="BYZ75" s="36"/>
      <c r="BZA75" s="37"/>
      <c r="BZB75" s="35"/>
      <c r="BZC75" s="38"/>
      <c r="BZD75" s="39"/>
      <c r="BZE75" s="35"/>
      <c r="BZF75" s="35"/>
      <c r="BZG75" s="35"/>
      <c r="BZH75" s="40"/>
      <c r="BZI75" s="40"/>
      <c r="BZJ75" s="40"/>
      <c r="BZK75" s="40"/>
      <c r="BZL75" s="41"/>
      <c r="BZM75" s="42"/>
      <c r="BZN75" s="35"/>
      <c r="BZO75" s="35"/>
      <c r="BZP75" s="36"/>
      <c r="BZQ75" s="37"/>
      <c r="BZR75" s="35"/>
      <c r="BZS75" s="38"/>
      <c r="BZT75" s="39"/>
      <c r="BZU75" s="35"/>
      <c r="BZV75" s="35"/>
      <c r="BZW75" s="35"/>
      <c r="BZX75" s="40"/>
      <c r="BZY75" s="40"/>
      <c r="BZZ75" s="40"/>
      <c r="CAA75" s="40"/>
      <c r="CAB75" s="41"/>
      <c r="CAC75" s="42"/>
      <c r="CAD75" s="35"/>
      <c r="CAE75" s="35"/>
      <c r="CAF75" s="36"/>
      <c r="CAG75" s="37"/>
      <c r="CAH75" s="35"/>
      <c r="CAI75" s="38"/>
      <c r="CAJ75" s="39"/>
      <c r="CAK75" s="35"/>
      <c r="CAL75" s="35"/>
      <c r="CAM75" s="35"/>
      <c r="CAN75" s="40"/>
      <c r="CAO75" s="40"/>
      <c r="CAP75" s="40"/>
      <c r="CAQ75" s="40"/>
      <c r="CAR75" s="41"/>
      <c r="CAS75" s="42"/>
      <c r="CAT75" s="35"/>
      <c r="CAU75" s="35"/>
      <c r="CAV75" s="36"/>
      <c r="CAW75" s="37"/>
      <c r="CAX75" s="35"/>
      <c r="CAY75" s="38"/>
      <c r="CAZ75" s="39"/>
      <c r="CBA75" s="35"/>
      <c r="CBB75" s="35"/>
      <c r="CBC75" s="35"/>
      <c r="CBD75" s="40"/>
      <c r="CBE75" s="40"/>
      <c r="CBF75" s="40"/>
      <c r="CBG75" s="40"/>
      <c r="CBH75" s="41"/>
      <c r="CBI75" s="42"/>
      <c r="CBJ75" s="35"/>
      <c r="CBK75" s="35"/>
      <c r="CBL75" s="36"/>
      <c r="CBM75" s="37"/>
      <c r="CBN75" s="35"/>
      <c r="CBO75" s="38"/>
      <c r="CBP75" s="39"/>
      <c r="CBQ75" s="35"/>
      <c r="CBR75" s="35"/>
      <c r="CBS75" s="35"/>
      <c r="CBT75" s="40"/>
      <c r="CBU75" s="40"/>
      <c r="CBV75" s="40"/>
      <c r="CBW75" s="40"/>
      <c r="CBX75" s="41"/>
      <c r="CBY75" s="42"/>
      <c r="CBZ75" s="35"/>
      <c r="CCA75" s="35"/>
      <c r="CCB75" s="36"/>
      <c r="CCC75" s="37"/>
      <c r="CCD75" s="35"/>
      <c r="CCE75" s="38"/>
      <c r="CCF75" s="39"/>
      <c r="CCG75" s="35"/>
      <c r="CCH75" s="35"/>
      <c r="CCI75" s="35"/>
      <c r="CCJ75" s="40"/>
      <c r="CCK75" s="40"/>
      <c r="CCL75" s="40"/>
      <c r="CCM75" s="40"/>
      <c r="CCN75" s="41"/>
      <c r="CCO75" s="42"/>
      <c r="CCP75" s="35"/>
      <c r="CCQ75" s="35"/>
      <c r="CCR75" s="36"/>
      <c r="CCS75" s="37"/>
      <c r="CCT75" s="35"/>
      <c r="CCU75" s="38"/>
      <c r="CCV75" s="39"/>
      <c r="CCW75" s="35"/>
      <c r="CCX75" s="35"/>
      <c r="CCY75" s="35"/>
      <c r="CCZ75" s="40"/>
      <c r="CDA75" s="40"/>
      <c r="CDB75" s="40"/>
      <c r="CDC75" s="40"/>
      <c r="CDD75" s="41"/>
      <c r="CDE75" s="42"/>
      <c r="CDF75" s="35"/>
      <c r="CDG75" s="35"/>
      <c r="CDH75" s="36"/>
      <c r="CDI75" s="37"/>
      <c r="CDJ75" s="35"/>
      <c r="CDK75" s="38"/>
      <c r="CDL75" s="39"/>
      <c r="CDM75" s="35"/>
      <c r="CDN75" s="35"/>
      <c r="CDO75" s="35"/>
      <c r="CDP75" s="40"/>
      <c r="CDQ75" s="40"/>
      <c r="CDR75" s="40"/>
      <c r="CDS75" s="40"/>
      <c r="CDT75" s="41"/>
      <c r="CDU75" s="42"/>
      <c r="CDV75" s="35"/>
      <c r="CDW75" s="35"/>
      <c r="CDX75" s="36"/>
      <c r="CDY75" s="37"/>
      <c r="CDZ75" s="35"/>
      <c r="CEA75" s="38"/>
      <c r="CEB75" s="39"/>
      <c r="CEC75" s="35"/>
      <c r="CED75" s="35"/>
      <c r="CEE75" s="35"/>
      <c r="CEF75" s="40"/>
      <c r="CEG75" s="40"/>
      <c r="CEH75" s="40"/>
      <c r="CEI75" s="40"/>
      <c r="CEJ75" s="41"/>
      <c r="CEK75" s="42"/>
      <c r="CEL75" s="35"/>
      <c r="CEM75" s="35"/>
      <c r="CEN75" s="36"/>
      <c r="CEO75" s="37"/>
      <c r="CEP75" s="35"/>
      <c r="CEQ75" s="38"/>
      <c r="CER75" s="39"/>
      <c r="CES75" s="35"/>
      <c r="CET75" s="35"/>
      <c r="CEU75" s="35"/>
      <c r="CEV75" s="40"/>
      <c r="CEW75" s="40"/>
      <c r="CEX75" s="40"/>
      <c r="CEY75" s="40"/>
      <c r="CEZ75" s="41"/>
      <c r="CFA75" s="42"/>
      <c r="CFB75" s="35"/>
      <c r="CFC75" s="35"/>
      <c r="CFD75" s="36"/>
      <c r="CFE75" s="37"/>
      <c r="CFF75" s="35"/>
      <c r="CFG75" s="38"/>
      <c r="CFH75" s="39"/>
      <c r="CFI75" s="35"/>
      <c r="CFJ75" s="35"/>
      <c r="CFK75" s="35"/>
      <c r="CFL75" s="40"/>
      <c r="CFM75" s="40"/>
      <c r="CFN75" s="40"/>
      <c r="CFO75" s="40"/>
      <c r="CFP75" s="41"/>
      <c r="CFQ75" s="42"/>
      <c r="CFR75" s="35"/>
      <c r="CFS75" s="35"/>
      <c r="CFT75" s="36"/>
      <c r="CFU75" s="37"/>
      <c r="CFV75" s="35"/>
      <c r="CFW75" s="38"/>
      <c r="CFX75" s="39"/>
      <c r="CFY75" s="35"/>
      <c r="CFZ75" s="35"/>
      <c r="CGA75" s="35"/>
      <c r="CGB75" s="40"/>
      <c r="CGC75" s="40"/>
      <c r="CGD75" s="40"/>
      <c r="CGE75" s="40"/>
      <c r="CGF75" s="41"/>
      <c r="CGG75" s="42"/>
      <c r="CGH75" s="35"/>
      <c r="CGI75" s="35"/>
      <c r="CGJ75" s="36"/>
      <c r="CGK75" s="37"/>
      <c r="CGL75" s="35"/>
      <c r="CGM75" s="38"/>
      <c r="CGN75" s="39"/>
      <c r="CGO75" s="35"/>
      <c r="CGP75" s="35"/>
      <c r="CGQ75" s="35"/>
      <c r="CGR75" s="40"/>
      <c r="CGS75" s="40"/>
      <c r="CGT75" s="40"/>
      <c r="CGU75" s="40"/>
      <c r="CGV75" s="41"/>
      <c r="CGW75" s="42"/>
      <c r="CGX75" s="35"/>
      <c r="CGY75" s="35"/>
      <c r="CGZ75" s="36"/>
      <c r="CHA75" s="37"/>
      <c r="CHB75" s="35"/>
      <c r="CHC75" s="38"/>
      <c r="CHD75" s="39"/>
      <c r="CHE75" s="35"/>
      <c r="CHF75" s="35"/>
      <c r="CHG75" s="35"/>
      <c r="CHH75" s="40"/>
      <c r="CHI75" s="40"/>
      <c r="CHJ75" s="40"/>
      <c r="CHK75" s="40"/>
      <c r="CHL75" s="41"/>
      <c r="CHM75" s="42"/>
      <c r="CHN75" s="35"/>
      <c r="CHO75" s="35"/>
      <c r="CHP75" s="36"/>
      <c r="CHQ75" s="37"/>
      <c r="CHR75" s="35"/>
      <c r="CHS75" s="38"/>
      <c r="CHT75" s="39"/>
      <c r="CHU75" s="35"/>
      <c r="CHV75" s="35"/>
      <c r="CHW75" s="35"/>
      <c r="CHX75" s="40"/>
      <c r="CHY75" s="40"/>
      <c r="CHZ75" s="40"/>
      <c r="CIA75" s="40"/>
      <c r="CIB75" s="41"/>
      <c r="CIC75" s="42"/>
      <c r="CID75" s="35"/>
      <c r="CIE75" s="35"/>
      <c r="CIF75" s="36"/>
      <c r="CIG75" s="37"/>
      <c r="CIH75" s="35"/>
      <c r="CII75" s="38"/>
      <c r="CIJ75" s="39"/>
      <c r="CIK75" s="35"/>
      <c r="CIL75" s="35"/>
      <c r="CIM75" s="35"/>
      <c r="CIN75" s="40"/>
      <c r="CIO75" s="40"/>
      <c r="CIP75" s="40"/>
      <c r="CIQ75" s="40"/>
      <c r="CIR75" s="41"/>
      <c r="CIS75" s="42"/>
      <c r="CIT75" s="35"/>
      <c r="CIU75" s="35"/>
      <c r="CIV75" s="36"/>
      <c r="CIW75" s="37"/>
      <c r="CIX75" s="35"/>
      <c r="CIY75" s="38"/>
      <c r="CIZ75" s="39"/>
      <c r="CJA75" s="35"/>
      <c r="CJB75" s="35"/>
      <c r="CJC75" s="35"/>
      <c r="CJD75" s="40"/>
      <c r="CJE75" s="40"/>
      <c r="CJF75" s="40"/>
      <c r="CJG75" s="40"/>
      <c r="CJH75" s="41"/>
      <c r="CJI75" s="42"/>
      <c r="CJJ75" s="35"/>
      <c r="CJK75" s="35"/>
      <c r="CJL75" s="36"/>
      <c r="CJM75" s="37"/>
      <c r="CJN75" s="35"/>
      <c r="CJO75" s="38"/>
      <c r="CJP75" s="39"/>
      <c r="CJQ75" s="35"/>
      <c r="CJR75" s="35"/>
      <c r="CJS75" s="35"/>
      <c r="CJT75" s="40"/>
      <c r="CJU75" s="40"/>
      <c r="CJV75" s="40"/>
      <c r="CJW75" s="40"/>
      <c r="CJX75" s="41"/>
      <c r="CJY75" s="42"/>
      <c r="CJZ75" s="35"/>
      <c r="CKA75" s="35"/>
      <c r="CKB75" s="36"/>
      <c r="CKC75" s="37"/>
      <c r="CKD75" s="35"/>
      <c r="CKE75" s="38"/>
      <c r="CKF75" s="39"/>
      <c r="CKG75" s="35"/>
      <c r="CKH75" s="35"/>
      <c r="CKI75" s="35"/>
      <c r="CKJ75" s="40"/>
      <c r="CKK75" s="40"/>
      <c r="CKL75" s="40"/>
      <c r="CKM75" s="40"/>
      <c r="CKN75" s="41"/>
      <c r="CKO75" s="42"/>
      <c r="CKP75" s="35"/>
      <c r="CKQ75" s="35"/>
      <c r="CKR75" s="36"/>
      <c r="CKS75" s="37"/>
      <c r="CKT75" s="35"/>
      <c r="CKU75" s="38"/>
      <c r="CKV75" s="39"/>
      <c r="CKW75" s="35"/>
      <c r="CKX75" s="35"/>
      <c r="CKY75" s="35"/>
      <c r="CKZ75" s="40"/>
      <c r="CLA75" s="40"/>
      <c r="CLB75" s="40"/>
      <c r="CLC75" s="40"/>
      <c r="CLD75" s="41"/>
      <c r="CLE75" s="42"/>
      <c r="CLF75" s="35"/>
      <c r="CLG75" s="35"/>
      <c r="CLH75" s="36"/>
      <c r="CLI75" s="37"/>
      <c r="CLJ75" s="35"/>
      <c r="CLK75" s="38"/>
      <c r="CLL75" s="39"/>
      <c r="CLM75" s="35"/>
      <c r="CLN75" s="35"/>
      <c r="CLO75" s="35"/>
      <c r="CLP75" s="40"/>
      <c r="CLQ75" s="40"/>
      <c r="CLR75" s="40"/>
      <c r="CLS75" s="40"/>
      <c r="CLT75" s="41"/>
      <c r="CLU75" s="42"/>
      <c r="CLV75" s="35"/>
      <c r="CLW75" s="35"/>
      <c r="CLX75" s="36"/>
      <c r="CLY75" s="37"/>
      <c r="CLZ75" s="35"/>
      <c r="CMA75" s="38"/>
      <c r="CMB75" s="39"/>
      <c r="CMC75" s="35"/>
      <c r="CMD75" s="35"/>
      <c r="CME75" s="35"/>
      <c r="CMF75" s="40"/>
      <c r="CMG75" s="40"/>
      <c r="CMH75" s="40"/>
      <c r="CMI75" s="40"/>
      <c r="CMJ75" s="41"/>
      <c r="CMK75" s="42"/>
      <c r="CML75" s="35"/>
      <c r="CMM75" s="35"/>
      <c r="CMN75" s="36"/>
      <c r="CMO75" s="37"/>
      <c r="CMP75" s="35"/>
      <c r="CMQ75" s="38"/>
      <c r="CMR75" s="39"/>
      <c r="CMS75" s="35"/>
      <c r="CMT75" s="35"/>
      <c r="CMU75" s="35"/>
      <c r="CMV75" s="40"/>
      <c r="CMW75" s="40"/>
      <c r="CMX75" s="40"/>
      <c r="CMY75" s="40"/>
      <c r="CMZ75" s="41"/>
      <c r="CNA75" s="42"/>
      <c r="CNB75" s="35"/>
      <c r="CNC75" s="35"/>
      <c r="CND75" s="36"/>
      <c r="CNE75" s="37"/>
      <c r="CNF75" s="35"/>
      <c r="CNG75" s="38"/>
      <c r="CNH75" s="39"/>
      <c r="CNI75" s="35"/>
      <c r="CNJ75" s="35"/>
      <c r="CNK75" s="35"/>
      <c r="CNL75" s="40"/>
      <c r="CNM75" s="40"/>
      <c r="CNN75" s="40"/>
      <c r="CNO75" s="40"/>
      <c r="CNP75" s="41"/>
      <c r="CNQ75" s="42"/>
      <c r="CNR75" s="35"/>
      <c r="CNS75" s="35"/>
      <c r="CNT75" s="36"/>
      <c r="CNU75" s="37"/>
      <c r="CNV75" s="35"/>
      <c r="CNW75" s="38"/>
      <c r="CNX75" s="39"/>
      <c r="CNY75" s="35"/>
      <c r="CNZ75" s="35"/>
      <c r="COA75" s="35"/>
      <c r="COB75" s="40"/>
      <c r="COC75" s="40"/>
      <c r="COD75" s="40"/>
      <c r="COE75" s="40"/>
      <c r="COF75" s="41"/>
      <c r="COG75" s="42"/>
      <c r="COH75" s="35"/>
      <c r="COI75" s="35"/>
      <c r="COJ75" s="36"/>
      <c r="COK75" s="37"/>
      <c r="COL75" s="35"/>
      <c r="COM75" s="38"/>
      <c r="CON75" s="39"/>
      <c r="COO75" s="35"/>
      <c r="COP75" s="35"/>
      <c r="COQ75" s="35"/>
      <c r="COR75" s="40"/>
      <c r="COS75" s="40"/>
      <c r="COT75" s="40"/>
      <c r="COU75" s="40"/>
      <c r="COV75" s="41"/>
      <c r="COW75" s="42"/>
      <c r="COX75" s="35"/>
      <c r="COY75" s="35"/>
      <c r="COZ75" s="36"/>
      <c r="CPA75" s="37"/>
      <c r="CPB75" s="35"/>
      <c r="CPC75" s="38"/>
      <c r="CPD75" s="39"/>
      <c r="CPE75" s="35"/>
      <c r="CPF75" s="35"/>
      <c r="CPG75" s="35"/>
      <c r="CPH75" s="40"/>
      <c r="CPI75" s="40"/>
      <c r="CPJ75" s="40"/>
      <c r="CPK75" s="40"/>
      <c r="CPL75" s="41"/>
      <c r="CPM75" s="42"/>
      <c r="CPN75" s="35"/>
      <c r="CPO75" s="35"/>
      <c r="CPP75" s="36"/>
      <c r="CPQ75" s="37"/>
      <c r="CPR75" s="35"/>
      <c r="CPS75" s="38"/>
      <c r="CPT75" s="39"/>
      <c r="CPU75" s="35"/>
      <c r="CPV75" s="35"/>
      <c r="CPW75" s="35"/>
      <c r="CPX75" s="40"/>
      <c r="CPY75" s="40"/>
      <c r="CPZ75" s="40"/>
      <c r="CQA75" s="40"/>
      <c r="CQB75" s="41"/>
      <c r="CQC75" s="42"/>
      <c r="CQD75" s="35"/>
      <c r="CQE75" s="35"/>
      <c r="CQF75" s="36"/>
      <c r="CQG75" s="37"/>
      <c r="CQH75" s="35"/>
      <c r="CQI75" s="38"/>
      <c r="CQJ75" s="39"/>
      <c r="CQK75" s="35"/>
      <c r="CQL75" s="35"/>
      <c r="CQM75" s="35"/>
      <c r="CQN75" s="40"/>
      <c r="CQO75" s="40"/>
      <c r="CQP75" s="40"/>
      <c r="CQQ75" s="40"/>
      <c r="CQR75" s="41"/>
      <c r="CQS75" s="42"/>
      <c r="CQT75" s="35"/>
      <c r="CQU75" s="35"/>
      <c r="CQV75" s="36"/>
      <c r="CQW75" s="37"/>
      <c r="CQX75" s="35"/>
      <c r="CQY75" s="38"/>
      <c r="CQZ75" s="39"/>
      <c r="CRA75" s="35"/>
      <c r="CRB75" s="35"/>
      <c r="CRC75" s="35"/>
      <c r="CRD75" s="40"/>
      <c r="CRE75" s="40"/>
      <c r="CRF75" s="40"/>
      <c r="CRG75" s="40"/>
      <c r="CRH75" s="41"/>
      <c r="CRI75" s="42"/>
      <c r="CRJ75" s="35"/>
      <c r="CRK75" s="35"/>
      <c r="CRL75" s="36"/>
      <c r="CRM75" s="37"/>
      <c r="CRN75" s="35"/>
      <c r="CRO75" s="38"/>
      <c r="CRP75" s="39"/>
      <c r="CRQ75" s="35"/>
      <c r="CRR75" s="35"/>
      <c r="CRS75" s="35"/>
      <c r="CRT75" s="40"/>
      <c r="CRU75" s="40"/>
      <c r="CRV75" s="40"/>
      <c r="CRW75" s="40"/>
      <c r="CRX75" s="41"/>
      <c r="CRY75" s="42"/>
      <c r="CRZ75" s="35"/>
      <c r="CSA75" s="35"/>
      <c r="CSB75" s="36"/>
      <c r="CSC75" s="37"/>
      <c r="CSD75" s="35"/>
      <c r="CSE75" s="38"/>
      <c r="CSF75" s="39"/>
      <c r="CSG75" s="35"/>
      <c r="CSH75" s="35"/>
      <c r="CSI75" s="35"/>
      <c r="CSJ75" s="40"/>
      <c r="CSK75" s="40"/>
      <c r="CSL75" s="40"/>
      <c r="CSM75" s="40"/>
      <c r="CSN75" s="41"/>
      <c r="CSO75" s="42"/>
      <c r="CSP75" s="35"/>
      <c r="CSQ75" s="35"/>
      <c r="CSR75" s="36"/>
      <c r="CSS75" s="37"/>
      <c r="CST75" s="35"/>
      <c r="CSU75" s="38"/>
      <c r="CSV75" s="39"/>
      <c r="CSW75" s="35"/>
      <c r="CSX75" s="35"/>
      <c r="CSY75" s="35"/>
      <c r="CSZ75" s="40"/>
      <c r="CTA75" s="40"/>
      <c r="CTB75" s="40"/>
      <c r="CTC75" s="40"/>
      <c r="CTD75" s="41"/>
      <c r="CTE75" s="42"/>
      <c r="CTF75" s="35"/>
      <c r="CTG75" s="35"/>
      <c r="CTH75" s="36"/>
      <c r="CTI75" s="37"/>
      <c r="CTJ75" s="35"/>
      <c r="CTK75" s="38"/>
      <c r="CTL75" s="39"/>
      <c r="CTM75" s="35"/>
      <c r="CTN75" s="35"/>
      <c r="CTO75" s="35"/>
      <c r="CTP75" s="40"/>
      <c r="CTQ75" s="40"/>
      <c r="CTR75" s="40"/>
      <c r="CTS75" s="40"/>
      <c r="CTT75" s="41"/>
      <c r="CTU75" s="42"/>
      <c r="CTV75" s="35"/>
      <c r="CTW75" s="35"/>
      <c r="CTX75" s="36"/>
      <c r="CTY75" s="37"/>
      <c r="CTZ75" s="35"/>
      <c r="CUA75" s="38"/>
      <c r="CUB75" s="39"/>
      <c r="CUC75" s="35"/>
      <c r="CUD75" s="35"/>
      <c r="CUE75" s="35"/>
      <c r="CUF75" s="40"/>
      <c r="CUG75" s="40"/>
      <c r="CUH75" s="40"/>
      <c r="CUI75" s="40"/>
      <c r="CUJ75" s="41"/>
      <c r="CUK75" s="42"/>
      <c r="CUL75" s="35"/>
      <c r="CUM75" s="35"/>
      <c r="CUN75" s="36"/>
      <c r="CUO75" s="37"/>
      <c r="CUP75" s="35"/>
      <c r="CUQ75" s="38"/>
      <c r="CUR75" s="39"/>
      <c r="CUS75" s="35"/>
      <c r="CUT75" s="35"/>
      <c r="CUU75" s="35"/>
      <c r="CUV75" s="40"/>
      <c r="CUW75" s="40"/>
      <c r="CUX75" s="40"/>
      <c r="CUY75" s="40"/>
      <c r="CUZ75" s="41"/>
      <c r="CVA75" s="42"/>
      <c r="CVB75" s="35"/>
      <c r="CVC75" s="35"/>
      <c r="CVD75" s="36"/>
      <c r="CVE75" s="37"/>
      <c r="CVF75" s="35"/>
      <c r="CVG75" s="38"/>
      <c r="CVH75" s="39"/>
      <c r="CVI75" s="35"/>
      <c r="CVJ75" s="35"/>
      <c r="CVK75" s="35"/>
      <c r="CVL75" s="40"/>
      <c r="CVM75" s="40"/>
      <c r="CVN75" s="40"/>
      <c r="CVO75" s="40"/>
      <c r="CVP75" s="41"/>
      <c r="CVQ75" s="42"/>
      <c r="CVR75" s="35"/>
      <c r="CVS75" s="35"/>
      <c r="CVT75" s="36"/>
      <c r="CVU75" s="37"/>
      <c r="CVV75" s="35"/>
      <c r="CVW75" s="38"/>
      <c r="CVX75" s="39"/>
      <c r="CVY75" s="35"/>
      <c r="CVZ75" s="35"/>
      <c r="CWA75" s="35"/>
      <c r="CWB75" s="40"/>
      <c r="CWC75" s="40"/>
      <c r="CWD75" s="40"/>
      <c r="CWE75" s="40"/>
      <c r="CWF75" s="41"/>
      <c r="CWG75" s="42"/>
      <c r="CWH75" s="35"/>
      <c r="CWI75" s="35"/>
      <c r="CWJ75" s="36"/>
      <c r="CWK75" s="37"/>
      <c r="CWL75" s="35"/>
      <c r="CWM75" s="38"/>
      <c r="CWN75" s="39"/>
      <c r="CWO75" s="35"/>
      <c r="CWP75" s="35"/>
      <c r="CWQ75" s="35"/>
      <c r="CWR75" s="40"/>
      <c r="CWS75" s="40"/>
      <c r="CWT75" s="40"/>
      <c r="CWU75" s="40"/>
      <c r="CWV75" s="41"/>
      <c r="CWW75" s="42"/>
      <c r="CWX75" s="35"/>
      <c r="CWY75" s="35"/>
      <c r="CWZ75" s="36"/>
      <c r="CXA75" s="37"/>
      <c r="CXB75" s="35"/>
      <c r="CXC75" s="38"/>
      <c r="CXD75" s="39"/>
      <c r="CXE75" s="35"/>
      <c r="CXF75" s="35"/>
      <c r="CXG75" s="35"/>
      <c r="CXH75" s="40"/>
      <c r="CXI75" s="40"/>
      <c r="CXJ75" s="40"/>
      <c r="CXK75" s="40"/>
      <c r="CXL75" s="41"/>
      <c r="CXM75" s="42"/>
      <c r="CXN75" s="35"/>
      <c r="CXO75" s="35"/>
      <c r="CXP75" s="36"/>
      <c r="CXQ75" s="37"/>
      <c r="CXR75" s="35"/>
      <c r="CXS75" s="38"/>
      <c r="CXT75" s="39"/>
      <c r="CXU75" s="35"/>
      <c r="CXV75" s="35"/>
      <c r="CXW75" s="35"/>
      <c r="CXX75" s="40"/>
      <c r="CXY75" s="40"/>
      <c r="CXZ75" s="40"/>
      <c r="CYA75" s="40"/>
      <c r="CYB75" s="41"/>
      <c r="CYC75" s="42"/>
      <c r="CYD75" s="35"/>
      <c r="CYE75" s="35"/>
      <c r="CYF75" s="36"/>
      <c r="CYG75" s="37"/>
      <c r="CYH75" s="35"/>
      <c r="CYI75" s="38"/>
      <c r="CYJ75" s="39"/>
      <c r="CYK75" s="35"/>
      <c r="CYL75" s="35"/>
      <c r="CYM75" s="35"/>
      <c r="CYN75" s="40"/>
      <c r="CYO75" s="40"/>
      <c r="CYP75" s="40"/>
      <c r="CYQ75" s="40"/>
      <c r="CYR75" s="41"/>
      <c r="CYS75" s="42"/>
      <c r="CYT75" s="35"/>
      <c r="CYU75" s="35"/>
      <c r="CYV75" s="36"/>
      <c r="CYW75" s="37"/>
      <c r="CYX75" s="35"/>
      <c r="CYY75" s="38"/>
      <c r="CYZ75" s="39"/>
      <c r="CZA75" s="35"/>
      <c r="CZB75" s="35"/>
      <c r="CZC75" s="35"/>
      <c r="CZD75" s="40"/>
      <c r="CZE75" s="40"/>
      <c r="CZF75" s="40"/>
      <c r="CZG75" s="40"/>
      <c r="CZH75" s="41"/>
      <c r="CZI75" s="42"/>
      <c r="CZJ75" s="35"/>
      <c r="CZK75" s="35"/>
      <c r="CZL75" s="36"/>
      <c r="CZM75" s="37"/>
      <c r="CZN75" s="35"/>
      <c r="CZO75" s="38"/>
      <c r="CZP75" s="39"/>
      <c r="CZQ75" s="35"/>
      <c r="CZR75" s="35"/>
      <c r="CZS75" s="35"/>
      <c r="CZT75" s="40"/>
      <c r="CZU75" s="40"/>
      <c r="CZV75" s="40"/>
      <c r="CZW75" s="40"/>
      <c r="CZX75" s="41"/>
      <c r="CZY75" s="42"/>
      <c r="CZZ75" s="35"/>
      <c r="DAA75" s="35"/>
      <c r="DAB75" s="36"/>
      <c r="DAC75" s="37"/>
      <c r="DAD75" s="35"/>
      <c r="DAE75" s="38"/>
      <c r="DAF75" s="39"/>
      <c r="DAG75" s="35"/>
      <c r="DAH75" s="35"/>
      <c r="DAI75" s="35"/>
      <c r="DAJ75" s="40"/>
      <c r="DAK75" s="40"/>
      <c r="DAL75" s="40"/>
      <c r="DAM75" s="40"/>
      <c r="DAN75" s="41"/>
      <c r="DAO75" s="42"/>
      <c r="DAP75" s="35"/>
      <c r="DAQ75" s="35"/>
      <c r="DAR75" s="36"/>
      <c r="DAS75" s="37"/>
      <c r="DAT75" s="35"/>
      <c r="DAU75" s="38"/>
      <c r="DAV75" s="39"/>
      <c r="DAW75" s="35"/>
      <c r="DAX75" s="35"/>
      <c r="DAY75" s="35"/>
      <c r="DAZ75" s="40"/>
      <c r="DBA75" s="40"/>
      <c r="DBB75" s="40"/>
      <c r="DBC75" s="40"/>
      <c r="DBD75" s="41"/>
      <c r="DBE75" s="42"/>
      <c r="DBF75" s="35"/>
      <c r="DBG75" s="35"/>
      <c r="DBH75" s="36"/>
      <c r="DBI75" s="37"/>
      <c r="DBJ75" s="35"/>
      <c r="DBK75" s="38"/>
      <c r="DBL75" s="39"/>
      <c r="DBM75" s="35"/>
      <c r="DBN75" s="35"/>
      <c r="DBO75" s="35"/>
      <c r="DBP75" s="40"/>
      <c r="DBQ75" s="40"/>
      <c r="DBR75" s="40"/>
      <c r="DBS75" s="40"/>
      <c r="DBT75" s="41"/>
      <c r="DBU75" s="42"/>
      <c r="DBV75" s="35"/>
      <c r="DBW75" s="35"/>
      <c r="DBX75" s="36"/>
      <c r="DBY75" s="37"/>
      <c r="DBZ75" s="35"/>
      <c r="DCA75" s="38"/>
      <c r="DCB75" s="39"/>
      <c r="DCC75" s="35"/>
      <c r="DCD75" s="35"/>
      <c r="DCE75" s="35"/>
      <c r="DCF75" s="40"/>
      <c r="DCG75" s="40"/>
      <c r="DCH75" s="40"/>
      <c r="DCI75" s="40"/>
      <c r="DCJ75" s="41"/>
      <c r="DCK75" s="42"/>
      <c r="DCL75" s="35"/>
      <c r="DCM75" s="35"/>
      <c r="DCN75" s="36"/>
      <c r="DCO75" s="37"/>
      <c r="DCP75" s="35"/>
      <c r="DCQ75" s="38"/>
      <c r="DCR75" s="39"/>
      <c r="DCS75" s="35"/>
      <c r="DCT75" s="35"/>
      <c r="DCU75" s="35"/>
      <c r="DCV75" s="40"/>
      <c r="DCW75" s="40"/>
      <c r="DCX75" s="40"/>
      <c r="DCY75" s="40"/>
      <c r="DCZ75" s="41"/>
      <c r="DDA75" s="42"/>
      <c r="DDB75" s="35"/>
      <c r="DDC75" s="35"/>
      <c r="DDD75" s="36"/>
      <c r="DDE75" s="37"/>
      <c r="DDF75" s="35"/>
      <c r="DDG75" s="38"/>
      <c r="DDH75" s="39"/>
      <c r="DDI75" s="35"/>
      <c r="DDJ75" s="35"/>
      <c r="DDK75" s="35"/>
      <c r="DDL75" s="40"/>
      <c r="DDM75" s="40"/>
      <c r="DDN75" s="40"/>
      <c r="DDO75" s="40"/>
      <c r="DDP75" s="41"/>
      <c r="DDQ75" s="42"/>
      <c r="DDR75" s="35"/>
      <c r="DDS75" s="35"/>
      <c r="DDT75" s="36"/>
      <c r="DDU75" s="37"/>
      <c r="DDV75" s="35"/>
      <c r="DDW75" s="38"/>
      <c r="DDX75" s="39"/>
      <c r="DDY75" s="35"/>
      <c r="DDZ75" s="35"/>
      <c r="DEA75" s="35"/>
      <c r="DEB75" s="40"/>
      <c r="DEC75" s="40"/>
      <c r="DED75" s="40"/>
      <c r="DEE75" s="40"/>
      <c r="DEF75" s="41"/>
      <c r="DEG75" s="42"/>
      <c r="DEH75" s="35"/>
      <c r="DEI75" s="35"/>
      <c r="DEJ75" s="36"/>
      <c r="DEK75" s="37"/>
      <c r="DEL75" s="35"/>
      <c r="DEM75" s="38"/>
      <c r="DEN75" s="39"/>
      <c r="DEO75" s="35"/>
      <c r="DEP75" s="35"/>
      <c r="DEQ75" s="35"/>
      <c r="DER75" s="40"/>
      <c r="DES75" s="40"/>
      <c r="DET75" s="40"/>
      <c r="DEU75" s="40"/>
      <c r="DEV75" s="41"/>
      <c r="DEW75" s="42"/>
      <c r="DEX75" s="35"/>
      <c r="DEY75" s="35"/>
      <c r="DEZ75" s="36"/>
      <c r="DFA75" s="37"/>
      <c r="DFB75" s="35"/>
      <c r="DFC75" s="38"/>
      <c r="DFD75" s="39"/>
      <c r="DFE75" s="35"/>
      <c r="DFF75" s="35"/>
      <c r="DFG75" s="35"/>
      <c r="DFH75" s="40"/>
      <c r="DFI75" s="40"/>
      <c r="DFJ75" s="40"/>
      <c r="DFK75" s="40"/>
      <c r="DFL75" s="41"/>
      <c r="DFM75" s="42"/>
      <c r="DFN75" s="35"/>
      <c r="DFO75" s="35"/>
      <c r="DFP75" s="36"/>
      <c r="DFQ75" s="37"/>
      <c r="DFR75" s="35"/>
      <c r="DFS75" s="38"/>
      <c r="DFT75" s="39"/>
      <c r="DFU75" s="35"/>
      <c r="DFV75" s="35"/>
      <c r="DFW75" s="35"/>
      <c r="DFX75" s="40"/>
      <c r="DFY75" s="40"/>
      <c r="DFZ75" s="40"/>
      <c r="DGA75" s="40"/>
      <c r="DGB75" s="41"/>
      <c r="DGC75" s="42"/>
      <c r="DGD75" s="35"/>
      <c r="DGE75" s="35"/>
      <c r="DGF75" s="36"/>
      <c r="DGG75" s="37"/>
      <c r="DGH75" s="35"/>
      <c r="DGI75" s="38"/>
      <c r="DGJ75" s="39"/>
      <c r="DGK75" s="35"/>
      <c r="DGL75" s="35"/>
      <c r="DGM75" s="35"/>
      <c r="DGN75" s="40"/>
      <c r="DGO75" s="40"/>
      <c r="DGP75" s="40"/>
      <c r="DGQ75" s="40"/>
      <c r="DGR75" s="41"/>
      <c r="DGS75" s="42"/>
      <c r="DGT75" s="35"/>
      <c r="DGU75" s="35"/>
      <c r="DGV75" s="36"/>
      <c r="DGW75" s="37"/>
      <c r="DGX75" s="35"/>
      <c r="DGY75" s="38"/>
      <c r="DGZ75" s="39"/>
      <c r="DHA75" s="35"/>
      <c r="DHB75" s="35"/>
      <c r="DHC75" s="35"/>
      <c r="DHD75" s="40"/>
      <c r="DHE75" s="40"/>
      <c r="DHF75" s="40"/>
      <c r="DHG75" s="40"/>
      <c r="DHH75" s="41"/>
      <c r="DHI75" s="42"/>
      <c r="DHJ75" s="35"/>
      <c r="DHK75" s="35"/>
      <c r="DHL75" s="36"/>
      <c r="DHM75" s="37"/>
      <c r="DHN75" s="35"/>
      <c r="DHO75" s="38"/>
      <c r="DHP75" s="39"/>
      <c r="DHQ75" s="35"/>
      <c r="DHR75" s="35"/>
      <c r="DHS75" s="35"/>
      <c r="DHT75" s="40"/>
      <c r="DHU75" s="40"/>
      <c r="DHV75" s="40"/>
      <c r="DHW75" s="40"/>
      <c r="DHX75" s="41"/>
      <c r="DHY75" s="42"/>
      <c r="DHZ75" s="35"/>
      <c r="DIA75" s="35"/>
      <c r="DIB75" s="36"/>
      <c r="DIC75" s="37"/>
      <c r="DID75" s="35"/>
      <c r="DIE75" s="38"/>
      <c r="DIF75" s="39"/>
      <c r="DIG75" s="35"/>
      <c r="DIH75" s="35"/>
      <c r="DII75" s="35"/>
      <c r="DIJ75" s="40"/>
      <c r="DIK75" s="40"/>
      <c r="DIL75" s="40"/>
      <c r="DIM75" s="40"/>
      <c r="DIN75" s="41"/>
      <c r="DIO75" s="42"/>
      <c r="DIP75" s="35"/>
      <c r="DIQ75" s="35"/>
      <c r="DIR75" s="36"/>
      <c r="DIS75" s="37"/>
      <c r="DIT75" s="35"/>
      <c r="DIU75" s="38"/>
      <c r="DIV75" s="39"/>
      <c r="DIW75" s="35"/>
      <c r="DIX75" s="35"/>
      <c r="DIY75" s="35"/>
      <c r="DIZ75" s="40"/>
      <c r="DJA75" s="40"/>
      <c r="DJB75" s="40"/>
      <c r="DJC75" s="40"/>
      <c r="DJD75" s="41"/>
      <c r="DJE75" s="42"/>
      <c r="DJF75" s="35"/>
      <c r="DJG75" s="35"/>
      <c r="DJH75" s="36"/>
      <c r="DJI75" s="37"/>
      <c r="DJJ75" s="35"/>
      <c r="DJK75" s="38"/>
      <c r="DJL75" s="39"/>
      <c r="DJM75" s="35"/>
      <c r="DJN75" s="35"/>
      <c r="DJO75" s="35"/>
      <c r="DJP75" s="40"/>
      <c r="DJQ75" s="40"/>
      <c r="DJR75" s="40"/>
      <c r="DJS75" s="40"/>
      <c r="DJT75" s="41"/>
      <c r="DJU75" s="42"/>
      <c r="DJV75" s="35"/>
      <c r="DJW75" s="35"/>
      <c r="DJX75" s="36"/>
      <c r="DJY75" s="37"/>
      <c r="DJZ75" s="35"/>
      <c r="DKA75" s="38"/>
      <c r="DKB75" s="39"/>
      <c r="DKC75" s="35"/>
      <c r="DKD75" s="35"/>
      <c r="DKE75" s="35"/>
      <c r="DKF75" s="40"/>
      <c r="DKG75" s="40"/>
      <c r="DKH75" s="40"/>
      <c r="DKI75" s="40"/>
      <c r="DKJ75" s="41"/>
      <c r="DKK75" s="42"/>
      <c r="DKL75" s="35"/>
      <c r="DKM75" s="35"/>
      <c r="DKN75" s="36"/>
      <c r="DKO75" s="37"/>
      <c r="DKP75" s="35"/>
      <c r="DKQ75" s="38"/>
      <c r="DKR75" s="39"/>
      <c r="DKS75" s="35"/>
      <c r="DKT75" s="35"/>
      <c r="DKU75" s="35"/>
      <c r="DKV75" s="40"/>
      <c r="DKW75" s="40"/>
      <c r="DKX75" s="40"/>
      <c r="DKY75" s="40"/>
      <c r="DKZ75" s="41"/>
      <c r="DLA75" s="42"/>
      <c r="DLB75" s="35"/>
      <c r="DLC75" s="35"/>
      <c r="DLD75" s="36"/>
      <c r="DLE75" s="37"/>
      <c r="DLF75" s="35"/>
      <c r="DLG75" s="38"/>
      <c r="DLH75" s="39"/>
      <c r="DLI75" s="35"/>
      <c r="DLJ75" s="35"/>
      <c r="DLK75" s="35"/>
      <c r="DLL75" s="40"/>
      <c r="DLM75" s="40"/>
      <c r="DLN75" s="40"/>
      <c r="DLO75" s="40"/>
      <c r="DLP75" s="41"/>
      <c r="DLQ75" s="42"/>
      <c r="DLR75" s="35"/>
      <c r="DLS75" s="35"/>
      <c r="DLT75" s="36"/>
      <c r="DLU75" s="37"/>
      <c r="DLV75" s="35"/>
      <c r="DLW75" s="38"/>
      <c r="DLX75" s="39"/>
      <c r="DLY75" s="35"/>
      <c r="DLZ75" s="35"/>
      <c r="DMA75" s="35"/>
      <c r="DMB75" s="40"/>
      <c r="DMC75" s="40"/>
      <c r="DMD75" s="40"/>
      <c r="DME75" s="40"/>
      <c r="DMF75" s="41"/>
      <c r="DMG75" s="42"/>
      <c r="DMH75" s="35"/>
      <c r="DMI75" s="35"/>
      <c r="DMJ75" s="36"/>
      <c r="DMK75" s="37"/>
      <c r="DML75" s="35"/>
      <c r="DMM75" s="38"/>
      <c r="DMN75" s="39"/>
      <c r="DMO75" s="35"/>
      <c r="DMP75" s="35"/>
      <c r="DMQ75" s="35"/>
      <c r="DMR75" s="40"/>
      <c r="DMS75" s="40"/>
      <c r="DMT75" s="40"/>
      <c r="DMU75" s="40"/>
      <c r="DMV75" s="41"/>
      <c r="DMW75" s="42"/>
      <c r="DMX75" s="35"/>
      <c r="DMY75" s="35"/>
      <c r="DMZ75" s="36"/>
      <c r="DNA75" s="37"/>
      <c r="DNB75" s="35"/>
      <c r="DNC75" s="38"/>
      <c r="DND75" s="39"/>
      <c r="DNE75" s="35"/>
      <c r="DNF75" s="35"/>
      <c r="DNG75" s="35"/>
      <c r="DNH75" s="40"/>
      <c r="DNI75" s="40"/>
      <c r="DNJ75" s="40"/>
      <c r="DNK75" s="40"/>
      <c r="DNL75" s="41"/>
      <c r="DNM75" s="42"/>
      <c r="DNN75" s="35"/>
      <c r="DNO75" s="35"/>
      <c r="DNP75" s="36"/>
      <c r="DNQ75" s="37"/>
      <c r="DNR75" s="35"/>
      <c r="DNS75" s="38"/>
      <c r="DNT75" s="39"/>
      <c r="DNU75" s="35"/>
      <c r="DNV75" s="35"/>
      <c r="DNW75" s="35"/>
      <c r="DNX75" s="40"/>
      <c r="DNY75" s="40"/>
      <c r="DNZ75" s="40"/>
      <c r="DOA75" s="40"/>
      <c r="DOB75" s="41"/>
      <c r="DOC75" s="42"/>
      <c r="DOD75" s="35"/>
      <c r="DOE75" s="35"/>
      <c r="DOF75" s="36"/>
      <c r="DOG75" s="37"/>
      <c r="DOH75" s="35"/>
      <c r="DOI75" s="38"/>
      <c r="DOJ75" s="39"/>
      <c r="DOK75" s="35"/>
      <c r="DOL75" s="35"/>
      <c r="DOM75" s="35"/>
      <c r="DON75" s="40"/>
      <c r="DOO75" s="40"/>
      <c r="DOP75" s="40"/>
      <c r="DOQ75" s="40"/>
      <c r="DOR75" s="41"/>
      <c r="DOS75" s="42"/>
      <c r="DOT75" s="35"/>
      <c r="DOU75" s="35"/>
      <c r="DOV75" s="36"/>
      <c r="DOW75" s="37"/>
      <c r="DOX75" s="35"/>
      <c r="DOY75" s="38"/>
      <c r="DOZ75" s="39"/>
      <c r="DPA75" s="35"/>
      <c r="DPB75" s="35"/>
      <c r="DPC75" s="35"/>
      <c r="DPD75" s="40"/>
      <c r="DPE75" s="40"/>
      <c r="DPF75" s="40"/>
      <c r="DPG75" s="40"/>
      <c r="DPH75" s="41"/>
      <c r="DPI75" s="42"/>
      <c r="DPJ75" s="35"/>
      <c r="DPK75" s="35"/>
      <c r="DPL75" s="36"/>
      <c r="DPM75" s="37"/>
      <c r="DPN75" s="35"/>
      <c r="DPO75" s="38"/>
      <c r="DPP75" s="39"/>
      <c r="DPQ75" s="35"/>
      <c r="DPR75" s="35"/>
      <c r="DPS75" s="35"/>
      <c r="DPT75" s="40"/>
      <c r="DPU75" s="40"/>
      <c r="DPV75" s="40"/>
      <c r="DPW75" s="40"/>
      <c r="DPX75" s="41"/>
      <c r="DPY75" s="42"/>
      <c r="DPZ75" s="35"/>
      <c r="DQA75" s="35"/>
      <c r="DQB75" s="36"/>
      <c r="DQC75" s="37"/>
      <c r="DQD75" s="35"/>
      <c r="DQE75" s="38"/>
      <c r="DQF75" s="39"/>
      <c r="DQG75" s="35"/>
      <c r="DQH75" s="35"/>
      <c r="DQI75" s="35"/>
      <c r="DQJ75" s="40"/>
      <c r="DQK75" s="40"/>
      <c r="DQL75" s="40"/>
      <c r="DQM75" s="40"/>
      <c r="DQN75" s="41"/>
      <c r="DQO75" s="42"/>
      <c r="DQP75" s="35"/>
      <c r="DQQ75" s="35"/>
      <c r="DQR75" s="36"/>
      <c r="DQS75" s="37"/>
      <c r="DQT75" s="35"/>
      <c r="DQU75" s="38"/>
      <c r="DQV75" s="39"/>
      <c r="DQW75" s="35"/>
      <c r="DQX75" s="35"/>
      <c r="DQY75" s="35"/>
      <c r="DQZ75" s="40"/>
      <c r="DRA75" s="40"/>
      <c r="DRB75" s="40"/>
      <c r="DRC75" s="40"/>
      <c r="DRD75" s="41"/>
      <c r="DRE75" s="42"/>
      <c r="DRF75" s="35"/>
      <c r="DRG75" s="35"/>
      <c r="DRH75" s="36"/>
      <c r="DRI75" s="37"/>
      <c r="DRJ75" s="35"/>
      <c r="DRK75" s="38"/>
      <c r="DRL75" s="39"/>
      <c r="DRM75" s="35"/>
      <c r="DRN75" s="35"/>
      <c r="DRO75" s="35"/>
      <c r="DRP75" s="40"/>
      <c r="DRQ75" s="40"/>
      <c r="DRR75" s="40"/>
      <c r="DRS75" s="40"/>
      <c r="DRT75" s="41"/>
      <c r="DRU75" s="42"/>
      <c r="DRV75" s="35"/>
      <c r="DRW75" s="35"/>
      <c r="DRX75" s="36"/>
      <c r="DRY75" s="37"/>
      <c r="DRZ75" s="35"/>
      <c r="DSA75" s="38"/>
      <c r="DSB75" s="39"/>
      <c r="DSC75" s="35"/>
      <c r="DSD75" s="35"/>
      <c r="DSE75" s="35"/>
      <c r="DSF75" s="40"/>
      <c r="DSG75" s="40"/>
      <c r="DSH75" s="40"/>
      <c r="DSI75" s="40"/>
      <c r="DSJ75" s="41"/>
      <c r="DSK75" s="42"/>
      <c r="DSL75" s="35"/>
      <c r="DSM75" s="35"/>
      <c r="DSN75" s="36"/>
      <c r="DSO75" s="37"/>
      <c r="DSP75" s="35"/>
      <c r="DSQ75" s="38"/>
      <c r="DSR75" s="39"/>
      <c r="DSS75" s="35"/>
      <c r="DST75" s="35"/>
      <c r="DSU75" s="35"/>
      <c r="DSV75" s="40"/>
      <c r="DSW75" s="40"/>
      <c r="DSX75" s="40"/>
      <c r="DSY75" s="40"/>
      <c r="DSZ75" s="41"/>
      <c r="DTA75" s="42"/>
      <c r="DTB75" s="35"/>
      <c r="DTC75" s="35"/>
      <c r="DTD75" s="36"/>
      <c r="DTE75" s="37"/>
      <c r="DTF75" s="35"/>
      <c r="DTG75" s="38"/>
      <c r="DTH75" s="39"/>
      <c r="DTI75" s="35"/>
      <c r="DTJ75" s="35"/>
      <c r="DTK75" s="35"/>
      <c r="DTL75" s="40"/>
      <c r="DTM75" s="40"/>
      <c r="DTN75" s="40"/>
      <c r="DTO75" s="40"/>
      <c r="DTP75" s="41"/>
      <c r="DTQ75" s="42"/>
      <c r="DTR75" s="35"/>
      <c r="DTS75" s="35"/>
      <c r="DTT75" s="36"/>
      <c r="DTU75" s="37"/>
      <c r="DTV75" s="35"/>
      <c r="DTW75" s="38"/>
      <c r="DTX75" s="39"/>
      <c r="DTY75" s="35"/>
      <c r="DTZ75" s="35"/>
      <c r="DUA75" s="35"/>
      <c r="DUB75" s="40"/>
      <c r="DUC75" s="40"/>
      <c r="DUD75" s="40"/>
      <c r="DUE75" s="40"/>
      <c r="DUF75" s="41"/>
      <c r="DUG75" s="42"/>
      <c r="DUH75" s="35"/>
      <c r="DUI75" s="35"/>
      <c r="DUJ75" s="36"/>
      <c r="DUK75" s="37"/>
      <c r="DUL75" s="35"/>
      <c r="DUM75" s="38"/>
      <c r="DUN75" s="39"/>
      <c r="DUO75" s="35"/>
      <c r="DUP75" s="35"/>
      <c r="DUQ75" s="35"/>
      <c r="DUR75" s="40"/>
      <c r="DUS75" s="40"/>
      <c r="DUT75" s="40"/>
      <c r="DUU75" s="40"/>
      <c r="DUV75" s="41"/>
      <c r="DUW75" s="42"/>
      <c r="DUX75" s="35"/>
      <c r="DUY75" s="35"/>
      <c r="DUZ75" s="36"/>
      <c r="DVA75" s="37"/>
      <c r="DVB75" s="35"/>
      <c r="DVC75" s="38"/>
      <c r="DVD75" s="39"/>
      <c r="DVE75" s="35"/>
      <c r="DVF75" s="35"/>
      <c r="DVG75" s="35"/>
      <c r="DVH75" s="40"/>
      <c r="DVI75" s="40"/>
      <c r="DVJ75" s="40"/>
      <c r="DVK75" s="40"/>
      <c r="DVL75" s="41"/>
      <c r="DVM75" s="42"/>
      <c r="DVN75" s="35"/>
      <c r="DVO75" s="35"/>
      <c r="DVP75" s="36"/>
      <c r="DVQ75" s="37"/>
      <c r="DVR75" s="35"/>
      <c r="DVS75" s="38"/>
      <c r="DVT75" s="39"/>
      <c r="DVU75" s="35"/>
      <c r="DVV75" s="35"/>
      <c r="DVW75" s="35"/>
      <c r="DVX75" s="40"/>
      <c r="DVY75" s="40"/>
      <c r="DVZ75" s="40"/>
      <c r="DWA75" s="40"/>
      <c r="DWB75" s="41"/>
      <c r="DWC75" s="42"/>
      <c r="DWD75" s="35"/>
      <c r="DWE75" s="35"/>
      <c r="DWF75" s="36"/>
      <c r="DWG75" s="37"/>
      <c r="DWH75" s="35"/>
      <c r="DWI75" s="38"/>
      <c r="DWJ75" s="39"/>
      <c r="DWK75" s="35"/>
      <c r="DWL75" s="35"/>
      <c r="DWM75" s="35"/>
      <c r="DWN75" s="40"/>
      <c r="DWO75" s="40"/>
      <c r="DWP75" s="40"/>
      <c r="DWQ75" s="40"/>
      <c r="DWR75" s="41"/>
      <c r="DWS75" s="42"/>
      <c r="DWT75" s="35"/>
      <c r="DWU75" s="35"/>
      <c r="DWV75" s="36"/>
      <c r="DWW75" s="37"/>
      <c r="DWX75" s="35"/>
      <c r="DWY75" s="38"/>
      <c r="DWZ75" s="39"/>
      <c r="DXA75" s="35"/>
      <c r="DXB75" s="35"/>
      <c r="DXC75" s="35"/>
      <c r="DXD75" s="40"/>
      <c r="DXE75" s="40"/>
      <c r="DXF75" s="40"/>
      <c r="DXG75" s="40"/>
      <c r="DXH75" s="41"/>
      <c r="DXI75" s="42"/>
      <c r="DXJ75" s="35"/>
      <c r="DXK75" s="35"/>
      <c r="DXL75" s="36"/>
      <c r="DXM75" s="37"/>
      <c r="DXN75" s="35"/>
      <c r="DXO75" s="38"/>
      <c r="DXP75" s="39"/>
      <c r="DXQ75" s="35"/>
      <c r="DXR75" s="35"/>
      <c r="DXS75" s="35"/>
      <c r="DXT75" s="40"/>
      <c r="DXU75" s="40"/>
      <c r="DXV75" s="40"/>
      <c r="DXW75" s="40"/>
      <c r="DXX75" s="41"/>
      <c r="DXY75" s="42"/>
      <c r="DXZ75" s="35"/>
      <c r="DYA75" s="35"/>
      <c r="DYB75" s="36"/>
      <c r="DYC75" s="37"/>
      <c r="DYD75" s="35"/>
      <c r="DYE75" s="38"/>
      <c r="DYF75" s="39"/>
      <c r="DYG75" s="35"/>
      <c r="DYH75" s="35"/>
      <c r="DYI75" s="35"/>
      <c r="DYJ75" s="40"/>
      <c r="DYK75" s="40"/>
      <c r="DYL75" s="40"/>
      <c r="DYM75" s="40"/>
      <c r="DYN75" s="41"/>
      <c r="DYO75" s="42"/>
      <c r="DYP75" s="35"/>
      <c r="DYQ75" s="35"/>
      <c r="DYR75" s="36"/>
      <c r="DYS75" s="37"/>
      <c r="DYT75" s="35"/>
      <c r="DYU75" s="38"/>
      <c r="DYV75" s="39"/>
      <c r="DYW75" s="35"/>
      <c r="DYX75" s="35"/>
      <c r="DYY75" s="35"/>
      <c r="DYZ75" s="40"/>
      <c r="DZA75" s="40"/>
      <c r="DZB75" s="40"/>
      <c r="DZC75" s="40"/>
      <c r="DZD75" s="41"/>
      <c r="DZE75" s="42"/>
      <c r="DZF75" s="35"/>
      <c r="DZG75" s="35"/>
      <c r="DZH75" s="36"/>
      <c r="DZI75" s="37"/>
      <c r="DZJ75" s="35"/>
      <c r="DZK75" s="38"/>
      <c r="DZL75" s="39"/>
      <c r="DZM75" s="35"/>
      <c r="DZN75" s="35"/>
      <c r="DZO75" s="35"/>
      <c r="DZP75" s="40"/>
      <c r="DZQ75" s="40"/>
      <c r="DZR75" s="40"/>
      <c r="DZS75" s="40"/>
      <c r="DZT75" s="41"/>
      <c r="DZU75" s="42"/>
      <c r="DZV75" s="35"/>
      <c r="DZW75" s="35"/>
      <c r="DZX75" s="36"/>
      <c r="DZY75" s="37"/>
      <c r="DZZ75" s="35"/>
      <c r="EAA75" s="38"/>
      <c r="EAB75" s="39"/>
      <c r="EAC75" s="35"/>
      <c r="EAD75" s="35"/>
      <c r="EAE75" s="35"/>
      <c r="EAF75" s="40"/>
      <c r="EAG75" s="40"/>
      <c r="EAH75" s="40"/>
      <c r="EAI75" s="40"/>
      <c r="EAJ75" s="41"/>
      <c r="EAK75" s="42"/>
      <c r="EAL75" s="35"/>
      <c r="EAM75" s="35"/>
      <c r="EAN75" s="36"/>
      <c r="EAO75" s="37"/>
      <c r="EAP75" s="35"/>
      <c r="EAQ75" s="38"/>
      <c r="EAR75" s="39"/>
      <c r="EAS75" s="35"/>
      <c r="EAT75" s="35"/>
      <c r="EAU75" s="35"/>
      <c r="EAV75" s="40"/>
      <c r="EAW75" s="40"/>
      <c r="EAX75" s="40"/>
      <c r="EAY75" s="40"/>
      <c r="EAZ75" s="41"/>
      <c r="EBA75" s="42"/>
      <c r="EBB75" s="35"/>
      <c r="EBC75" s="35"/>
      <c r="EBD75" s="36"/>
      <c r="EBE75" s="37"/>
      <c r="EBF75" s="35"/>
      <c r="EBG75" s="38"/>
      <c r="EBH75" s="39"/>
      <c r="EBI75" s="35"/>
      <c r="EBJ75" s="35"/>
      <c r="EBK75" s="35"/>
      <c r="EBL75" s="40"/>
      <c r="EBM75" s="40"/>
      <c r="EBN75" s="40"/>
      <c r="EBO75" s="40"/>
      <c r="EBP75" s="41"/>
      <c r="EBQ75" s="42"/>
      <c r="EBR75" s="35"/>
      <c r="EBS75" s="35"/>
      <c r="EBT75" s="36"/>
      <c r="EBU75" s="37"/>
      <c r="EBV75" s="35"/>
      <c r="EBW75" s="38"/>
      <c r="EBX75" s="39"/>
      <c r="EBY75" s="35"/>
      <c r="EBZ75" s="35"/>
      <c r="ECA75" s="35"/>
      <c r="ECB75" s="40"/>
      <c r="ECC75" s="40"/>
      <c r="ECD75" s="40"/>
      <c r="ECE75" s="40"/>
      <c r="ECF75" s="41"/>
      <c r="ECG75" s="42"/>
      <c r="ECH75" s="35"/>
      <c r="ECI75" s="35"/>
      <c r="ECJ75" s="36"/>
      <c r="ECK75" s="37"/>
      <c r="ECL75" s="35"/>
      <c r="ECM75" s="38"/>
      <c r="ECN75" s="39"/>
      <c r="ECO75" s="35"/>
      <c r="ECP75" s="35"/>
      <c r="ECQ75" s="35"/>
      <c r="ECR75" s="40"/>
      <c r="ECS75" s="40"/>
      <c r="ECT75" s="40"/>
      <c r="ECU75" s="40"/>
      <c r="ECV75" s="41"/>
      <c r="ECW75" s="42"/>
      <c r="ECX75" s="35"/>
      <c r="ECY75" s="35"/>
      <c r="ECZ75" s="36"/>
      <c r="EDA75" s="37"/>
      <c r="EDB75" s="35"/>
      <c r="EDC75" s="38"/>
      <c r="EDD75" s="39"/>
      <c r="EDE75" s="35"/>
      <c r="EDF75" s="35"/>
      <c r="EDG75" s="35"/>
      <c r="EDH75" s="40"/>
      <c r="EDI75" s="40"/>
      <c r="EDJ75" s="40"/>
      <c r="EDK75" s="40"/>
      <c r="EDL75" s="41"/>
      <c r="EDM75" s="42"/>
      <c r="EDN75" s="35"/>
      <c r="EDO75" s="35"/>
      <c r="EDP75" s="36"/>
      <c r="EDQ75" s="37"/>
      <c r="EDR75" s="35"/>
      <c r="EDS75" s="38"/>
      <c r="EDT75" s="39"/>
      <c r="EDU75" s="35"/>
      <c r="EDV75" s="35"/>
      <c r="EDW75" s="35"/>
      <c r="EDX75" s="40"/>
      <c r="EDY75" s="40"/>
      <c r="EDZ75" s="40"/>
      <c r="EEA75" s="40"/>
      <c r="EEB75" s="41"/>
      <c r="EEC75" s="42"/>
      <c r="EED75" s="35"/>
      <c r="EEE75" s="35"/>
      <c r="EEF75" s="36"/>
      <c r="EEG75" s="37"/>
      <c r="EEH75" s="35"/>
      <c r="EEI75" s="38"/>
      <c r="EEJ75" s="39"/>
      <c r="EEK75" s="35"/>
      <c r="EEL75" s="35"/>
      <c r="EEM75" s="35"/>
      <c r="EEN75" s="40"/>
      <c r="EEO75" s="40"/>
      <c r="EEP75" s="40"/>
      <c r="EEQ75" s="40"/>
      <c r="EER75" s="41"/>
      <c r="EES75" s="42"/>
      <c r="EET75" s="35"/>
      <c r="EEU75" s="35"/>
      <c r="EEV75" s="36"/>
      <c r="EEW75" s="37"/>
      <c r="EEX75" s="35"/>
      <c r="EEY75" s="38"/>
      <c r="EEZ75" s="39"/>
      <c r="EFA75" s="35"/>
      <c r="EFB75" s="35"/>
      <c r="EFC75" s="35"/>
      <c r="EFD75" s="40"/>
      <c r="EFE75" s="40"/>
      <c r="EFF75" s="40"/>
      <c r="EFG75" s="40"/>
      <c r="EFH75" s="41"/>
      <c r="EFI75" s="42"/>
      <c r="EFJ75" s="35"/>
      <c r="EFK75" s="35"/>
      <c r="EFL75" s="36"/>
      <c r="EFM75" s="37"/>
      <c r="EFN75" s="35"/>
      <c r="EFO75" s="38"/>
      <c r="EFP75" s="39"/>
      <c r="EFQ75" s="35"/>
      <c r="EFR75" s="35"/>
      <c r="EFS75" s="35"/>
      <c r="EFT75" s="40"/>
      <c r="EFU75" s="40"/>
      <c r="EFV75" s="40"/>
      <c r="EFW75" s="40"/>
      <c r="EFX75" s="41"/>
      <c r="EFY75" s="42"/>
      <c r="EFZ75" s="35"/>
      <c r="EGA75" s="35"/>
      <c r="EGB75" s="36"/>
      <c r="EGC75" s="37"/>
      <c r="EGD75" s="35"/>
      <c r="EGE75" s="38"/>
      <c r="EGF75" s="39"/>
      <c r="EGG75" s="35"/>
      <c r="EGH75" s="35"/>
      <c r="EGI75" s="35"/>
      <c r="EGJ75" s="40"/>
      <c r="EGK75" s="40"/>
      <c r="EGL75" s="40"/>
      <c r="EGM75" s="40"/>
      <c r="EGN75" s="41"/>
      <c r="EGO75" s="42"/>
      <c r="EGP75" s="35"/>
      <c r="EGQ75" s="35"/>
      <c r="EGR75" s="36"/>
      <c r="EGS75" s="37"/>
      <c r="EGT75" s="35"/>
      <c r="EGU75" s="38"/>
      <c r="EGV75" s="39"/>
      <c r="EGW75" s="35"/>
      <c r="EGX75" s="35"/>
      <c r="EGY75" s="35"/>
      <c r="EGZ75" s="40"/>
      <c r="EHA75" s="40"/>
      <c r="EHB75" s="40"/>
      <c r="EHC75" s="40"/>
      <c r="EHD75" s="41"/>
      <c r="EHE75" s="42"/>
      <c r="EHF75" s="35"/>
      <c r="EHG75" s="35"/>
      <c r="EHH75" s="36"/>
      <c r="EHI75" s="37"/>
      <c r="EHJ75" s="35"/>
      <c r="EHK75" s="38"/>
      <c r="EHL75" s="39"/>
      <c r="EHM75" s="35"/>
      <c r="EHN75" s="35"/>
      <c r="EHO75" s="35"/>
      <c r="EHP75" s="40"/>
      <c r="EHQ75" s="40"/>
      <c r="EHR75" s="40"/>
      <c r="EHS75" s="40"/>
      <c r="EHT75" s="41"/>
      <c r="EHU75" s="42"/>
      <c r="EHV75" s="35"/>
      <c r="EHW75" s="35"/>
      <c r="EHX75" s="36"/>
      <c r="EHY75" s="37"/>
      <c r="EHZ75" s="35"/>
      <c r="EIA75" s="38"/>
      <c r="EIB75" s="39"/>
      <c r="EIC75" s="35"/>
      <c r="EID75" s="35"/>
      <c r="EIE75" s="35"/>
      <c r="EIF75" s="40"/>
      <c r="EIG75" s="40"/>
      <c r="EIH75" s="40"/>
      <c r="EII75" s="40"/>
      <c r="EIJ75" s="41"/>
      <c r="EIK75" s="42"/>
      <c r="EIL75" s="35"/>
      <c r="EIM75" s="35"/>
      <c r="EIN75" s="36"/>
      <c r="EIO75" s="37"/>
      <c r="EIP75" s="35"/>
      <c r="EIQ75" s="38"/>
      <c r="EIR75" s="39"/>
      <c r="EIS75" s="35"/>
      <c r="EIT75" s="35"/>
      <c r="EIU75" s="35"/>
      <c r="EIV75" s="40"/>
      <c r="EIW75" s="40"/>
      <c r="EIX75" s="40"/>
      <c r="EIY75" s="40"/>
      <c r="EIZ75" s="41"/>
      <c r="EJA75" s="42"/>
      <c r="EJB75" s="35"/>
      <c r="EJC75" s="35"/>
      <c r="EJD75" s="36"/>
      <c r="EJE75" s="37"/>
      <c r="EJF75" s="35"/>
      <c r="EJG75" s="38"/>
      <c r="EJH75" s="39"/>
      <c r="EJI75" s="35"/>
      <c r="EJJ75" s="35"/>
      <c r="EJK75" s="35"/>
      <c r="EJL75" s="40"/>
      <c r="EJM75" s="40"/>
      <c r="EJN75" s="40"/>
      <c r="EJO75" s="40"/>
      <c r="EJP75" s="41"/>
      <c r="EJQ75" s="42"/>
      <c r="EJR75" s="35"/>
      <c r="EJS75" s="35"/>
      <c r="EJT75" s="36"/>
      <c r="EJU75" s="37"/>
      <c r="EJV75" s="35"/>
      <c r="EJW75" s="38"/>
      <c r="EJX75" s="39"/>
      <c r="EJY75" s="35"/>
      <c r="EJZ75" s="35"/>
      <c r="EKA75" s="35"/>
      <c r="EKB75" s="40"/>
      <c r="EKC75" s="40"/>
      <c r="EKD75" s="40"/>
      <c r="EKE75" s="40"/>
      <c r="EKF75" s="41"/>
      <c r="EKG75" s="42"/>
      <c r="EKH75" s="35"/>
      <c r="EKI75" s="35"/>
      <c r="EKJ75" s="36"/>
      <c r="EKK75" s="37"/>
      <c r="EKL75" s="35"/>
      <c r="EKM75" s="38"/>
      <c r="EKN75" s="39"/>
      <c r="EKO75" s="35"/>
      <c r="EKP75" s="35"/>
      <c r="EKQ75" s="35"/>
      <c r="EKR75" s="40"/>
      <c r="EKS75" s="40"/>
      <c r="EKT75" s="40"/>
      <c r="EKU75" s="40"/>
      <c r="EKV75" s="41"/>
      <c r="EKW75" s="42"/>
      <c r="EKX75" s="35"/>
      <c r="EKY75" s="35"/>
      <c r="EKZ75" s="36"/>
      <c r="ELA75" s="37"/>
      <c r="ELB75" s="35"/>
      <c r="ELC75" s="38"/>
      <c r="ELD75" s="39"/>
      <c r="ELE75" s="35"/>
      <c r="ELF75" s="35"/>
      <c r="ELG75" s="35"/>
      <c r="ELH75" s="40"/>
      <c r="ELI75" s="40"/>
      <c r="ELJ75" s="40"/>
      <c r="ELK75" s="40"/>
      <c r="ELL75" s="41"/>
      <c r="ELM75" s="42"/>
      <c r="ELN75" s="35"/>
      <c r="ELO75" s="35"/>
      <c r="ELP75" s="36"/>
      <c r="ELQ75" s="37"/>
      <c r="ELR75" s="35"/>
      <c r="ELS75" s="38"/>
      <c r="ELT75" s="39"/>
      <c r="ELU75" s="35"/>
      <c r="ELV75" s="35"/>
      <c r="ELW75" s="35"/>
      <c r="ELX75" s="40"/>
      <c r="ELY75" s="40"/>
      <c r="ELZ75" s="40"/>
      <c r="EMA75" s="40"/>
      <c r="EMB75" s="41"/>
      <c r="EMC75" s="42"/>
      <c r="EMD75" s="35"/>
      <c r="EME75" s="35"/>
      <c r="EMF75" s="36"/>
      <c r="EMG75" s="37"/>
      <c r="EMH75" s="35"/>
      <c r="EMI75" s="38"/>
      <c r="EMJ75" s="39"/>
      <c r="EMK75" s="35"/>
      <c r="EML75" s="35"/>
      <c r="EMM75" s="35"/>
      <c r="EMN75" s="40"/>
      <c r="EMO75" s="40"/>
      <c r="EMP75" s="40"/>
      <c r="EMQ75" s="40"/>
      <c r="EMR75" s="41"/>
      <c r="EMS75" s="42"/>
      <c r="EMT75" s="35"/>
      <c r="EMU75" s="35"/>
      <c r="EMV75" s="36"/>
      <c r="EMW75" s="37"/>
      <c r="EMX75" s="35"/>
      <c r="EMY75" s="38"/>
      <c r="EMZ75" s="39"/>
      <c r="ENA75" s="35"/>
      <c r="ENB75" s="35"/>
      <c r="ENC75" s="35"/>
      <c r="END75" s="40"/>
      <c r="ENE75" s="40"/>
      <c r="ENF75" s="40"/>
      <c r="ENG75" s="40"/>
      <c r="ENH75" s="41"/>
      <c r="ENI75" s="42"/>
      <c r="ENJ75" s="35"/>
      <c r="ENK75" s="35"/>
      <c r="ENL75" s="36"/>
      <c r="ENM75" s="37"/>
      <c r="ENN75" s="35"/>
      <c r="ENO75" s="38"/>
      <c r="ENP75" s="39"/>
      <c r="ENQ75" s="35"/>
      <c r="ENR75" s="35"/>
      <c r="ENS75" s="35"/>
      <c r="ENT75" s="40"/>
      <c r="ENU75" s="40"/>
      <c r="ENV75" s="40"/>
      <c r="ENW75" s="40"/>
      <c r="ENX75" s="41"/>
      <c r="ENY75" s="42"/>
      <c r="ENZ75" s="35"/>
      <c r="EOA75" s="35"/>
      <c r="EOB75" s="36"/>
      <c r="EOC75" s="37"/>
      <c r="EOD75" s="35"/>
      <c r="EOE75" s="38"/>
      <c r="EOF75" s="39"/>
      <c r="EOG75" s="35"/>
      <c r="EOH75" s="35"/>
      <c r="EOI75" s="35"/>
      <c r="EOJ75" s="40"/>
      <c r="EOK75" s="40"/>
      <c r="EOL75" s="40"/>
      <c r="EOM75" s="40"/>
      <c r="EON75" s="41"/>
      <c r="EOO75" s="42"/>
      <c r="EOP75" s="35"/>
      <c r="EOQ75" s="35"/>
      <c r="EOR75" s="36"/>
      <c r="EOS75" s="37"/>
      <c r="EOT75" s="35"/>
      <c r="EOU75" s="38"/>
      <c r="EOV75" s="39"/>
      <c r="EOW75" s="35"/>
      <c r="EOX75" s="35"/>
      <c r="EOY75" s="35"/>
      <c r="EOZ75" s="40"/>
      <c r="EPA75" s="40"/>
      <c r="EPB75" s="40"/>
      <c r="EPC75" s="40"/>
      <c r="EPD75" s="41"/>
      <c r="EPE75" s="42"/>
      <c r="EPF75" s="35"/>
      <c r="EPG75" s="35"/>
      <c r="EPH75" s="36"/>
      <c r="EPI75" s="37"/>
      <c r="EPJ75" s="35"/>
      <c r="EPK75" s="38"/>
      <c r="EPL75" s="39"/>
      <c r="EPM75" s="35"/>
      <c r="EPN75" s="35"/>
      <c r="EPO75" s="35"/>
      <c r="EPP75" s="40"/>
      <c r="EPQ75" s="40"/>
      <c r="EPR75" s="40"/>
      <c r="EPS75" s="40"/>
      <c r="EPT75" s="41"/>
      <c r="EPU75" s="42"/>
      <c r="EPV75" s="35"/>
      <c r="EPW75" s="35"/>
      <c r="EPX75" s="36"/>
      <c r="EPY75" s="37"/>
      <c r="EPZ75" s="35"/>
      <c r="EQA75" s="38"/>
      <c r="EQB75" s="39"/>
      <c r="EQC75" s="35"/>
      <c r="EQD75" s="35"/>
      <c r="EQE75" s="35"/>
      <c r="EQF75" s="40"/>
      <c r="EQG75" s="40"/>
      <c r="EQH75" s="40"/>
      <c r="EQI75" s="40"/>
      <c r="EQJ75" s="41"/>
      <c r="EQK75" s="42"/>
      <c r="EQL75" s="35"/>
      <c r="EQM75" s="35"/>
      <c r="EQN75" s="36"/>
      <c r="EQO75" s="37"/>
      <c r="EQP75" s="35"/>
      <c r="EQQ75" s="38"/>
      <c r="EQR75" s="39"/>
      <c r="EQS75" s="35"/>
      <c r="EQT75" s="35"/>
      <c r="EQU75" s="35"/>
      <c r="EQV75" s="40"/>
      <c r="EQW75" s="40"/>
      <c r="EQX75" s="40"/>
      <c r="EQY75" s="40"/>
      <c r="EQZ75" s="41"/>
      <c r="ERA75" s="42"/>
      <c r="ERB75" s="35"/>
      <c r="ERC75" s="35"/>
      <c r="ERD75" s="36"/>
      <c r="ERE75" s="37"/>
      <c r="ERF75" s="35"/>
      <c r="ERG75" s="38"/>
      <c r="ERH75" s="39"/>
      <c r="ERI75" s="35"/>
      <c r="ERJ75" s="35"/>
      <c r="ERK75" s="35"/>
      <c r="ERL75" s="40"/>
      <c r="ERM75" s="40"/>
      <c r="ERN75" s="40"/>
      <c r="ERO75" s="40"/>
      <c r="ERP75" s="41"/>
      <c r="ERQ75" s="42"/>
      <c r="ERR75" s="35"/>
      <c r="ERS75" s="35"/>
      <c r="ERT75" s="36"/>
      <c r="ERU75" s="37"/>
      <c r="ERV75" s="35"/>
      <c r="ERW75" s="38"/>
      <c r="ERX75" s="39"/>
      <c r="ERY75" s="35"/>
      <c r="ERZ75" s="35"/>
      <c r="ESA75" s="35"/>
      <c r="ESB75" s="40"/>
      <c r="ESC75" s="40"/>
      <c r="ESD75" s="40"/>
      <c r="ESE75" s="40"/>
      <c r="ESF75" s="41"/>
      <c r="ESG75" s="42"/>
      <c r="ESH75" s="35"/>
      <c r="ESI75" s="35"/>
      <c r="ESJ75" s="36"/>
      <c r="ESK75" s="37"/>
      <c r="ESL75" s="35"/>
      <c r="ESM75" s="38"/>
      <c r="ESN75" s="39"/>
      <c r="ESO75" s="35"/>
      <c r="ESP75" s="35"/>
      <c r="ESQ75" s="35"/>
      <c r="ESR75" s="40"/>
      <c r="ESS75" s="40"/>
      <c r="EST75" s="40"/>
      <c r="ESU75" s="40"/>
      <c r="ESV75" s="41"/>
      <c r="ESW75" s="42"/>
      <c r="ESX75" s="35"/>
      <c r="ESY75" s="35"/>
      <c r="ESZ75" s="36"/>
      <c r="ETA75" s="37"/>
      <c r="ETB75" s="35"/>
      <c r="ETC75" s="38"/>
      <c r="ETD75" s="39"/>
      <c r="ETE75" s="35"/>
      <c r="ETF75" s="35"/>
      <c r="ETG75" s="35"/>
      <c r="ETH75" s="40"/>
      <c r="ETI75" s="40"/>
      <c r="ETJ75" s="40"/>
      <c r="ETK75" s="40"/>
      <c r="ETL75" s="41"/>
      <c r="ETM75" s="42"/>
      <c r="ETN75" s="35"/>
      <c r="ETO75" s="35"/>
      <c r="ETP75" s="36"/>
      <c r="ETQ75" s="37"/>
      <c r="ETR75" s="35"/>
      <c r="ETS75" s="38"/>
      <c r="ETT75" s="39"/>
      <c r="ETU75" s="35"/>
      <c r="ETV75" s="35"/>
      <c r="ETW75" s="35"/>
      <c r="ETX75" s="40"/>
      <c r="ETY75" s="40"/>
      <c r="ETZ75" s="40"/>
      <c r="EUA75" s="40"/>
      <c r="EUB75" s="41"/>
      <c r="EUC75" s="42"/>
      <c r="EUD75" s="35"/>
      <c r="EUE75" s="35"/>
      <c r="EUF75" s="36"/>
      <c r="EUG75" s="37"/>
      <c r="EUH75" s="35"/>
      <c r="EUI75" s="38"/>
      <c r="EUJ75" s="39"/>
      <c r="EUK75" s="35"/>
      <c r="EUL75" s="35"/>
      <c r="EUM75" s="35"/>
      <c r="EUN75" s="40"/>
      <c r="EUO75" s="40"/>
      <c r="EUP75" s="40"/>
      <c r="EUQ75" s="40"/>
      <c r="EUR75" s="41"/>
      <c r="EUS75" s="42"/>
      <c r="EUT75" s="35"/>
      <c r="EUU75" s="35"/>
      <c r="EUV75" s="36"/>
      <c r="EUW75" s="37"/>
      <c r="EUX75" s="35"/>
      <c r="EUY75" s="38"/>
      <c r="EUZ75" s="39"/>
      <c r="EVA75" s="35"/>
      <c r="EVB75" s="35"/>
      <c r="EVC75" s="35"/>
      <c r="EVD75" s="40"/>
      <c r="EVE75" s="40"/>
      <c r="EVF75" s="40"/>
      <c r="EVG75" s="40"/>
      <c r="EVH75" s="41"/>
      <c r="EVI75" s="42"/>
      <c r="EVJ75" s="35"/>
      <c r="EVK75" s="35"/>
      <c r="EVL75" s="36"/>
      <c r="EVM75" s="37"/>
      <c r="EVN75" s="35"/>
      <c r="EVO75" s="38"/>
      <c r="EVP75" s="39"/>
      <c r="EVQ75" s="35"/>
      <c r="EVR75" s="35"/>
      <c r="EVS75" s="35"/>
      <c r="EVT75" s="40"/>
      <c r="EVU75" s="40"/>
      <c r="EVV75" s="40"/>
      <c r="EVW75" s="40"/>
      <c r="EVX75" s="41"/>
      <c r="EVY75" s="42"/>
      <c r="EVZ75" s="35"/>
      <c r="EWA75" s="35"/>
      <c r="EWB75" s="36"/>
      <c r="EWC75" s="37"/>
      <c r="EWD75" s="35"/>
      <c r="EWE75" s="38"/>
      <c r="EWF75" s="39"/>
      <c r="EWG75" s="35"/>
      <c r="EWH75" s="35"/>
      <c r="EWI75" s="35"/>
      <c r="EWJ75" s="40"/>
      <c r="EWK75" s="40"/>
      <c r="EWL75" s="40"/>
      <c r="EWM75" s="40"/>
      <c r="EWN75" s="41"/>
      <c r="EWO75" s="42"/>
      <c r="EWP75" s="35"/>
      <c r="EWQ75" s="35"/>
      <c r="EWR75" s="36"/>
      <c r="EWS75" s="37"/>
      <c r="EWT75" s="35"/>
      <c r="EWU75" s="38"/>
      <c r="EWV75" s="39"/>
      <c r="EWW75" s="35"/>
      <c r="EWX75" s="35"/>
      <c r="EWY75" s="35"/>
      <c r="EWZ75" s="40"/>
      <c r="EXA75" s="40"/>
      <c r="EXB75" s="40"/>
      <c r="EXC75" s="40"/>
      <c r="EXD75" s="41"/>
      <c r="EXE75" s="42"/>
      <c r="EXF75" s="35"/>
      <c r="EXG75" s="35"/>
      <c r="EXH75" s="36"/>
      <c r="EXI75" s="37"/>
      <c r="EXJ75" s="35"/>
      <c r="EXK75" s="38"/>
      <c r="EXL75" s="39"/>
      <c r="EXM75" s="35"/>
      <c r="EXN75" s="35"/>
      <c r="EXO75" s="35"/>
      <c r="EXP75" s="40"/>
      <c r="EXQ75" s="40"/>
      <c r="EXR75" s="40"/>
      <c r="EXS75" s="40"/>
      <c r="EXT75" s="41"/>
      <c r="EXU75" s="42"/>
      <c r="EXV75" s="35"/>
      <c r="EXW75" s="35"/>
      <c r="EXX75" s="36"/>
      <c r="EXY75" s="37"/>
      <c r="EXZ75" s="35"/>
      <c r="EYA75" s="38"/>
      <c r="EYB75" s="39"/>
      <c r="EYC75" s="35"/>
      <c r="EYD75" s="35"/>
      <c r="EYE75" s="35"/>
      <c r="EYF75" s="40"/>
      <c r="EYG75" s="40"/>
      <c r="EYH75" s="40"/>
      <c r="EYI75" s="40"/>
      <c r="EYJ75" s="41"/>
      <c r="EYK75" s="42"/>
      <c r="EYL75" s="35"/>
      <c r="EYM75" s="35"/>
      <c r="EYN75" s="36"/>
      <c r="EYO75" s="37"/>
      <c r="EYP75" s="35"/>
      <c r="EYQ75" s="38"/>
      <c r="EYR75" s="39"/>
      <c r="EYS75" s="35"/>
      <c r="EYT75" s="35"/>
      <c r="EYU75" s="35"/>
      <c r="EYV75" s="40"/>
      <c r="EYW75" s="40"/>
      <c r="EYX75" s="40"/>
      <c r="EYY75" s="40"/>
      <c r="EYZ75" s="41"/>
      <c r="EZA75" s="42"/>
      <c r="EZB75" s="35"/>
      <c r="EZC75" s="35"/>
      <c r="EZD75" s="36"/>
      <c r="EZE75" s="37"/>
      <c r="EZF75" s="35"/>
      <c r="EZG75" s="38"/>
      <c r="EZH75" s="39"/>
      <c r="EZI75" s="35"/>
      <c r="EZJ75" s="35"/>
      <c r="EZK75" s="35"/>
      <c r="EZL75" s="40"/>
      <c r="EZM75" s="40"/>
      <c r="EZN75" s="40"/>
      <c r="EZO75" s="40"/>
      <c r="EZP75" s="41"/>
      <c r="EZQ75" s="42"/>
      <c r="EZR75" s="35"/>
      <c r="EZS75" s="35"/>
      <c r="EZT75" s="36"/>
      <c r="EZU75" s="37"/>
      <c r="EZV75" s="35"/>
      <c r="EZW75" s="38"/>
      <c r="EZX75" s="39"/>
      <c r="EZY75" s="35"/>
      <c r="EZZ75" s="35"/>
      <c r="FAA75" s="35"/>
      <c r="FAB75" s="40"/>
      <c r="FAC75" s="40"/>
      <c r="FAD75" s="40"/>
      <c r="FAE75" s="40"/>
      <c r="FAF75" s="41"/>
      <c r="FAG75" s="42"/>
      <c r="FAH75" s="35"/>
      <c r="FAI75" s="35"/>
      <c r="FAJ75" s="36"/>
      <c r="FAK75" s="37"/>
      <c r="FAL75" s="35"/>
      <c r="FAM75" s="38"/>
      <c r="FAN75" s="39"/>
      <c r="FAO75" s="35"/>
      <c r="FAP75" s="35"/>
      <c r="FAQ75" s="35"/>
      <c r="FAR75" s="40"/>
      <c r="FAS75" s="40"/>
      <c r="FAT75" s="40"/>
      <c r="FAU75" s="40"/>
      <c r="FAV75" s="41"/>
      <c r="FAW75" s="42"/>
      <c r="FAX75" s="35"/>
      <c r="FAY75" s="35"/>
      <c r="FAZ75" s="36"/>
      <c r="FBA75" s="37"/>
      <c r="FBB75" s="35"/>
      <c r="FBC75" s="38"/>
      <c r="FBD75" s="39"/>
      <c r="FBE75" s="35"/>
      <c r="FBF75" s="35"/>
      <c r="FBG75" s="35"/>
      <c r="FBH75" s="40"/>
      <c r="FBI75" s="40"/>
      <c r="FBJ75" s="40"/>
      <c r="FBK75" s="40"/>
      <c r="FBL75" s="41"/>
      <c r="FBM75" s="42"/>
      <c r="FBN75" s="35"/>
      <c r="FBO75" s="35"/>
      <c r="FBP75" s="36"/>
      <c r="FBQ75" s="37"/>
      <c r="FBR75" s="35"/>
      <c r="FBS75" s="38"/>
      <c r="FBT75" s="39"/>
      <c r="FBU75" s="35"/>
      <c r="FBV75" s="35"/>
      <c r="FBW75" s="35"/>
      <c r="FBX75" s="40"/>
      <c r="FBY75" s="40"/>
      <c r="FBZ75" s="40"/>
      <c r="FCA75" s="40"/>
      <c r="FCB75" s="41"/>
      <c r="FCC75" s="42"/>
      <c r="FCD75" s="35"/>
      <c r="FCE75" s="35"/>
      <c r="FCF75" s="36"/>
      <c r="FCG75" s="37"/>
      <c r="FCH75" s="35"/>
      <c r="FCI75" s="38"/>
      <c r="FCJ75" s="39"/>
      <c r="FCK75" s="35"/>
      <c r="FCL75" s="35"/>
      <c r="FCM75" s="35"/>
      <c r="FCN75" s="40"/>
      <c r="FCO75" s="40"/>
      <c r="FCP75" s="40"/>
      <c r="FCQ75" s="40"/>
      <c r="FCR75" s="41"/>
      <c r="FCS75" s="42"/>
      <c r="FCT75" s="35"/>
      <c r="FCU75" s="35"/>
      <c r="FCV75" s="36"/>
      <c r="FCW75" s="37"/>
      <c r="FCX75" s="35"/>
      <c r="FCY75" s="38"/>
      <c r="FCZ75" s="39"/>
      <c r="FDA75" s="35"/>
      <c r="FDB75" s="35"/>
      <c r="FDC75" s="35"/>
      <c r="FDD75" s="40"/>
      <c r="FDE75" s="40"/>
      <c r="FDF75" s="40"/>
      <c r="FDG75" s="40"/>
      <c r="FDH75" s="41"/>
      <c r="FDI75" s="42"/>
      <c r="FDJ75" s="35"/>
      <c r="FDK75" s="35"/>
      <c r="FDL75" s="36"/>
      <c r="FDM75" s="37"/>
      <c r="FDN75" s="35"/>
      <c r="FDO75" s="38"/>
      <c r="FDP75" s="39"/>
      <c r="FDQ75" s="35"/>
      <c r="FDR75" s="35"/>
      <c r="FDS75" s="35"/>
      <c r="FDT75" s="40"/>
      <c r="FDU75" s="40"/>
      <c r="FDV75" s="40"/>
      <c r="FDW75" s="40"/>
      <c r="FDX75" s="41"/>
      <c r="FDY75" s="42"/>
      <c r="FDZ75" s="35"/>
      <c r="FEA75" s="35"/>
      <c r="FEB75" s="36"/>
      <c r="FEC75" s="37"/>
      <c r="FED75" s="35"/>
      <c r="FEE75" s="38"/>
      <c r="FEF75" s="39"/>
      <c r="FEG75" s="35"/>
      <c r="FEH75" s="35"/>
      <c r="FEI75" s="35"/>
      <c r="FEJ75" s="40"/>
      <c r="FEK75" s="40"/>
      <c r="FEL75" s="40"/>
      <c r="FEM75" s="40"/>
      <c r="FEN75" s="41"/>
      <c r="FEO75" s="42"/>
      <c r="FEP75" s="35"/>
      <c r="FEQ75" s="35"/>
      <c r="FER75" s="36"/>
      <c r="FES75" s="37"/>
      <c r="FET75" s="35"/>
      <c r="FEU75" s="38"/>
      <c r="FEV75" s="39"/>
      <c r="FEW75" s="35"/>
      <c r="FEX75" s="35"/>
      <c r="FEY75" s="35"/>
      <c r="FEZ75" s="40"/>
      <c r="FFA75" s="40"/>
      <c r="FFB75" s="40"/>
      <c r="FFC75" s="40"/>
      <c r="FFD75" s="41"/>
      <c r="FFE75" s="42"/>
      <c r="FFF75" s="35"/>
      <c r="FFG75" s="35"/>
      <c r="FFH75" s="36"/>
      <c r="FFI75" s="37"/>
      <c r="FFJ75" s="35"/>
      <c r="FFK75" s="38"/>
      <c r="FFL75" s="39"/>
      <c r="FFM75" s="35"/>
      <c r="FFN75" s="35"/>
      <c r="FFO75" s="35"/>
      <c r="FFP75" s="40"/>
      <c r="FFQ75" s="40"/>
      <c r="FFR75" s="40"/>
      <c r="FFS75" s="40"/>
      <c r="FFT75" s="41"/>
      <c r="FFU75" s="42"/>
      <c r="FFV75" s="35"/>
      <c r="FFW75" s="35"/>
      <c r="FFX75" s="36"/>
      <c r="FFY75" s="37"/>
      <c r="FFZ75" s="35"/>
      <c r="FGA75" s="38"/>
      <c r="FGB75" s="39"/>
      <c r="FGC75" s="35"/>
      <c r="FGD75" s="35"/>
      <c r="FGE75" s="35"/>
      <c r="FGF75" s="40"/>
      <c r="FGG75" s="40"/>
      <c r="FGH75" s="40"/>
      <c r="FGI75" s="40"/>
      <c r="FGJ75" s="41"/>
      <c r="FGK75" s="42"/>
      <c r="FGL75" s="35"/>
      <c r="FGM75" s="35"/>
      <c r="FGN75" s="36"/>
      <c r="FGO75" s="37"/>
      <c r="FGP75" s="35"/>
      <c r="FGQ75" s="38"/>
      <c r="FGR75" s="39"/>
      <c r="FGS75" s="35"/>
      <c r="FGT75" s="35"/>
      <c r="FGU75" s="35"/>
      <c r="FGV75" s="40"/>
      <c r="FGW75" s="40"/>
      <c r="FGX75" s="40"/>
      <c r="FGY75" s="40"/>
      <c r="FGZ75" s="41"/>
      <c r="FHA75" s="42"/>
      <c r="FHB75" s="35"/>
      <c r="FHC75" s="35"/>
      <c r="FHD75" s="36"/>
      <c r="FHE75" s="37"/>
      <c r="FHF75" s="35"/>
      <c r="FHG75" s="38"/>
      <c r="FHH75" s="39"/>
      <c r="FHI75" s="35"/>
      <c r="FHJ75" s="35"/>
      <c r="FHK75" s="35"/>
      <c r="FHL75" s="40"/>
      <c r="FHM75" s="40"/>
      <c r="FHN75" s="40"/>
      <c r="FHO75" s="40"/>
      <c r="FHP75" s="41"/>
      <c r="FHQ75" s="42"/>
      <c r="FHR75" s="35"/>
      <c r="FHS75" s="35"/>
      <c r="FHT75" s="36"/>
      <c r="FHU75" s="37"/>
      <c r="FHV75" s="35"/>
      <c r="FHW75" s="38"/>
      <c r="FHX75" s="39"/>
      <c r="FHY75" s="35"/>
      <c r="FHZ75" s="35"/>
      <c r="FIA75" s="35"/>
      <c r="FIB75" s="40"/>
      <c r="FIC75" s="40"/>
      <c r="FID75" s="40"/>
      <c r="FIE75" s="40"/>
      <c r="FIF75" s="41"/>
      <c r="FIG75" s="42"/>
      <c r="FIH75" s="35"/>
      <c r="FII75" s="35"/>
      <c r="FIJ75" s="36"/>
      <c r="FIK75" s="37"/>
      <c r="FIL75" s="35"/>
      <c r="FIM75" s="38"/>
      <c r="FIN75" s="39"/>
      <c r="FIO75" s="35"/>
      <c r="FIP75" s="35"/>
      <c r="FIQ75" s="35"/>
      <c r="FIR75" s="40"/>
      <c r="FIS75" s="40"/>
      <c r="FIT75" s="40"/>
      <c r="FIU75" s="40"/>
      <c r="FIV75" s="41"/>
      <c r="FIW75" s="42"/>
      <c r="FIX75" s="35"/>
      <c r="FIY75" s="35"/>
      <c r="FIZ75" s="36"/>
      <c r="FJA75" s="37"/>
      <c r="FJB75" s="35"/>
      <c r="FJC75" s="38"/>
      <c r="FJD75" s="39"/>
      <c r="FJE75" s="35"/>
      <c r="FJF75" s="35"/>
      <c r="FJG75" s="35"/>
      <c r="FJH75" s="40"/>
      <c r="FJI75" s="40"/>
      <c r="FJJ75" s="40"/>
      <c r="FJK75" s="40"/>
      <c r="FJL75" s="41"/>
      <c r="FJM75" s="42"/>
      <c r="FJN75" s="35"/>
      <c r="FJO75" s="35"/>
      <c r="FJP75" s="36"/>
      <c r="FJQ75" s="37"/>
      <c r="FJR75" s="35"/>
      <c r="FJS75" s="38"/>
      <c r="FJT75" s="39"/>
      <c r="FJU75" s="35"/>
      <c r="FJV75" s="35"/>
      <c r="FJW75" s="35"/>
      <c r="FJX75" s="40"/>
      <c r="FJY75" s="40"/>
      <c r="FJZ75" s="40"/>
      <c r="FKA75" s="40"/>
      <c r="FKB75" s="41"/>
      <c r="FKC75" s="42"/>
      <c r="FKD75" s="35"/>
      <c r="FKE75" s="35"/>
      <c r="FKF75" s="36"/>
      <c r="FKG75" s="37"/>
      <c r="FKH75" s="35"/>
      <c r="FKI75" s="38"/>
      <c r="FKJ75" s="39"/>
      <c r="FKK75" s="35"/>
      <c r="FKL75" s="35"/>
      <c r="FKM75" s="35"/>
      <c r="FKN75" s="40"/>
      <c r="FKO75" s="40"/>
      <c r="FKP75" s="40"/>
      <c r="FKQ75" s="40"/>
      <c r="FKR75" s="41"/>
      <c r="FKS75" s="42"/>
      <c r="FKT75" s="35"/>
      <c r="FKU75" s="35"/>
      <c r="FKV75" s="36"/>
      <c r="FKW75" s="37"/>
      <c r="FKX75" s="35"/>
      <c r="FKY75" s="38"/>
      <c r="FKZ75" s="39"/>
      <c r="FLA75" s="35"/>
      <c r="FLB75" s="35"/>
      <c r="FLC75" s="35"/>
      <c r="FLD75" s="40"/>
      <c r="FLE75" s="40"/>
      <c r="FLF75" s="40"/>
      <c r="FLG75" s="40"/>
      <c r="FLH75" s="41"/>
      <c r="FLI75" s="42"/>
      <c r="FLJ75" s="35"/>
      <c r="FLK75" s="35"/>
      <c r="FLL75" s="36"/>
      <c r="FLM75" s="37"/>
      <c r="FLN75" s="35"/>
      <c r="FLO75" s="38"/>
      <c r="FLP75" s="39"/>
      <c r="FLQ75" s="35"/>
      <c r="FLR75" s="35"/>
      <c r="FLS75" s="35"/>
      <c r="FLT75" s="40"/>
      <c r="FLU75" s="40"/>
      <c r="FLV75" s="40"/>
      <c r="FLW75" s="40"/>
      <c r="FLX75" s="41"/>
      <c r="FLY75" s="42"/>
      <c r="FLZ75" s="35"/>
      <c r="FMA75" s="35"/>
      <c r="FMB75" s="36"/>
      <c r="FMC75" s="37"/>
      <c r="FMD75" s="35"/>
      <c r="FME75" s="38"/>
      <c r="FMF75" s="39"/>
      <c r="FMG75" s="35"/>
      <c r="FMH75" s="35"/>
      <c r="FMI75" s="35"/>
      <c r="FMJ75" s="40"/>
      <c r="FMK75" s="40"/>
      <c r="FML75" s="40"/>
      <c r="FMM75" s="40"/>
      <c r="FMN75" s="41"/>
      <c r="FMO75" s="42"/>
      <c r="FMP75" s="35"/>
      <c r="FMQ75" s="35"/>
      <c r="FMR75" s="36"/>
      <c r="FMS75" s="37"/>
      <c r="FMT75" s="35"/>
      <c r="FMU75" s="38"/>
      <c r="FMV75" s="39"/>
      <c r="FMW75" s="35"/>
      <c r="FMX75" s="35"/>
      <c r="FMY75" s="35"/>
      <c r="FMZ75" s="40"/>
      <c r="FNA75" s="40"/>
      <c r="FNB75" s="40"/>
      <c r="FNC75" s="40"/>
      <c r="FND75" s="41"/>
      <c r="FNE75" s="42"/>
      <c r="FNF75" s="35"/>
      <c r="FNG75" s="35"/>
      <c r="FNH75" s="36"/>
      <c r="FNI75" s="37"/>
      <c r="FNJ75" s="35"/>
      <c r="FNK75" s="38"/>
      <c r="FNL75" s="39"/>
      <c r="FNM75" s="35"/>
      <c r="FNN75" s="35"/>
      <c r="FNO75" s="35"/>
      <c r="FNP75" s="40"/>
      <c r="FNQ75" s="40"/>
      <c r="FNR75" s="40"/>
      <c r="FNS75" s="40"/>
      <c r="FNT75" s="41"/>
      <c r="FNU75" s="42"/>
      <c r="FNV75" s="35"/>
      <c r="FNW75" s="35"/>
      <c r="FNX75" s="36"/>
      <c r="FNY75" s="37"/>
      <c r="FNZ75" s="35"/>
      <c r="FOA75" s="38"/>
      <c r="FOB75" s="39"/>
      <c r="FOC75" s="35"/>
      <c r="FOD75" s="35"/>
      <c r="FOE75" s="35"/>
      <c r="FOF75" s="40"/>
      <c r="FOG75" s="40"/>
      <c r="FOH75" s="40"/>
      <c r="FOI75" s="40"/>
      <c r="FOJ75" s="41"/>
      <c r="FOK75" s="42"/>
      <c r="FOL75" s="35"/>
      <c r="FOM75" s="35"/>
      <c r="FON75" s="36"/>
      <c r="FOO75" s="37"/>
      <c r="FOP75" s="35"/>
      <c r="FOQ75" s="38"/>
      <c r="FOR75" s="39"/>
      <c r="FOS75" s="35"/>
      <c r="FOT75" s="35"/>
      <c r="FOU75" s="35"/>
      <c r="FOV75" s="40"/>
      <c r="FOW75" s="40"/>
      <c r="FOX75" s="40"/>
      <c r="FOY75" s="40"/>
      <c r="FOZ75" s="41"/>
      <c r="FPA75" s="42"/>
      <c r="FPB75" s="35"/>
      <c r="FPC75" s="35"/>
      <c r="FPD75" s="36"/>
      <c r="FPE75" s="37"/>
      <c r="FPF75" s="35"/>
      <c r="FPG75" s="38"/>
      <c r="FPH75" s="39"/>
      <c r="FPI75" s="35"/>
      <c r="FPJ75" s="35"/>
      <c r="FPK75" s="35"/>
      <c r="FPL75" s="40"/>
      <c r="FPM75" s="40"/>
      <c r="FPN75" s="40"/>
      <c r="FPO75" s="40"/>
      <c r="FPP75" s="41"/>
      <c r="FPQ75" s="42"/>
      <c r="FPR75" s="35"/>
      <c r="FPS75" s="35"/>
      <c r="FPT75" s="36"/>
      <c r="FPU75" s="37"/>
      <c r="FPV75" s="35"/>
      <c r="FPW75" s="38"/>
      <c r="FPX75" s="39"/>
      <c r="FPY75" s="35"/>
      <c r="FPZ75" s="35"/>
      <c r="FQA75" s="35"/>
      <c r="FQB75" s="40"/>
      <c r="FQC75" s="40"/>
      <c r="FQD75" s="40"/>
      <c r="FQE75" s="40"/>
      <c r="FQF75" s="41"/>
      <c r="FQG75" s="42"/>
      <c r="FQH75" s="35"/>
      <c r="FQI75" s="35"/>
      <c r="FQJ75" s="36"/>
      <c r="FQK75" s="37"/>
      <c r="FQL75" s="35"/>
      <c r="FQM75" s="38"/>
      <c r="FQN75" s="39"/>
      <c r="FQO75" s="35"/>
      <c r="FQP75" s="35"/>
      <c r="FQQ75" s="35"/>
      <c r="FQR75" s="40"/>
      <c r="FQS75" s="40"/>
      <c r="FQT75" s="40"/>
      <c r="FQU75" s="40"/>
      <c r="FQV75" s="41"/>
      <c r="FQW75" s="42"/>
      <c r="FQX75" s="35"/>
      <c r="FQY75" s="35"/>
      <c r="FQZ75" s="36"/>
      <c r="FRA75" s="37"/>
      <c r="FRB75" s="35"/>
      <c r="FRC75" s="38"/>
      <c r="FRD75" s="39"/>
      <c r="FRE75" s="35"/>
      <c r="FRF75" s="35"/>
      <c r="FRG75" s="35"/>
      <c r="FRH75" s="40"/>
      <c r="FRI75" s="40"/>
      <c r="FRJ75" s="40"/>
      <c r="FRK75" s="40"/>
      <c r="FRL75" s="41"/>
      <c r="FRM75" s="42"/>
      <c r="FRN75" s="35"/>
      <c r="FRO75" s="35"/>
      <c r="FRP75" s="36"/>
      <c r="FRQ75" s="37"/>
      <c r="FRR75" s="35"/>
      <c r="FRS75" s="38"/>
      <c r="FRT75" s="39"/>
      <c r="FRU75" s="35"/>
      <c r="FRV75" s="35"/>
      <c r="FRW75" s="35"/>
      <c r="FRX75" s="40"/>
      <c r="FRY75" s="40"/>
      <c r="FRZ75" s="40"/>
      <c r="FSA75" s="40"/>
      <c r="FSB75" s="41"/>
      <c r="FSC75" s="42"/>
      <c r="FSD75" s="35"/>
      <c r="FSE75" s="35"/>
      <c r="FSF75" s="36"/>
      <c r="FSG75" s="37"/>
      <c r="FSH75" s="35"/>
      <c r="FSI75" s="38"/>
      <c r="FSJ75" s="39"/>
      <c r="FSK75" s="35"/>
      <c r="FSL75" s="35"/>
      <c r="FSM75" s="35"/>
      <c r="FSN75" s="40"/>
      <c r="FSO75" s="40"/>
      <c r="FSP75" s="40"/>
      <c r="FSQ75" s="40"/>
      <c r="FSR75" s="41"/>
      <c r="FSS75" s="42"/>
      <c r="FST75" s="35"/>
      <c r="FSU75" s="35"/>
      <c r="FSV75" s="36"/>
      <c r="FSW75" s="37"/>
      <c r="FSX75" s="35"/>
      <c r="FSY75" s="38"/>
      <c r="FSZ75" s="39"/>
      <c r="FTA75" s="35"/>
      <c r="FTB75" s="35"/>
      <c r="FTC75" s="35"/>
      <c r="FTD75" s="40"/>
      <c r="FTE75" s="40"/>
      <c r="FTF75" s="40"/>
      <c r="FTG75" s="40"/>
      <c r="FTH75" s="41"/>
      <c r="FTI75" s="42"/>
      <c r="FTJ75" s="35"/>
      <c r="FTK75" s="35"/>
      <c r="FTL75" s="36"/>
      <c r="FTM75" s="37"/>
      <c r="FTN75" s="35"/>
      <c r="FTO75" s="38"/>
      <c r="FTP75" s="39"/>
      <c r="FTQ75" s="35"/>
      <c r="FTR75" s="35"/>
      <c r="FTS75" s="35"/>
      <c r="FTT75" s="40"/>
      <c r="FTU75" s="40"/>
      <c r="FTV75" s="40"/>
      <c r="FTW75" s="40"/>
      <c r="FTX75" s="41"/>
      <c r="FTY75" s="42"/>
      <c r="FTZ75" s="35"/>
      <c r="FUA75" s="35"/>
      <c r="FUB75" s="36"/>
      <c r="FUC75" s="37"/>
      <c r="FUD75" s="35"/>
      <c r="FUE75" s="38"/>
      <c r="FUF75" s="39"/>
      <c r="FUG75" s="35"/>
      <c r="FUH75" s="35"/>
      <c r="FUI75" s="35"/>
      <c r="FUJ75" s="40"/>
      <c r="FUK75" s="40"/>
      <c r="FUL75" s="40"/>
      <c r="FUM75" s="40"/>
      <c r="FUN75" s="41"/>
      <c r="FUO75" s="42"/>
      <c r="FUP75" s="35"/>
      <c r="FUQ75" s="35"/>
      <c r="FUR75" s="36"/>
      <c r="FUS75" s="37"/>
      <c r="FUT75" s="35"/>
      <c r="FUU75" s="38"/>
      <c r="FUV75" s="39"/>
      <c r="FUW75" s="35"/>
      <c r="FUX75" s="35"/>
      <c r="FUY75" s="35"/>
      <c r="FUZ75" s="40"/>
      <c r="FVA75" s="40"/>
      <c r="FVB75" s="40"/>
      <c r="FVC75" s="40"/>
      <c r="FVD75" s="41"/>
      <c r="FVE75" s="42"/>
      <c r="FVF75" s="35"/>
      <c r="FVG75" s="35"/>
      <c r="FVH75" s="36"/>
      <c r="FVI75" s="37"/>
      <c r="FVJ75" s="35"/>
      <c r="FVK75" s="38"/>
      <c r="FVL75" s="39"/>
      <c r="FVM75" s="35"/>
      <c r="FVN75" s="35"/>
      <c r="FVO75" s="35"/>
      <c r="FVP75" s="40"/>
      <c r="FVQ75" s="40"/>
      <c r="FVR75" s="40"/>
      <c r="FVS75" s="40"/>
      <c r="FVT75" s="41"/>
      <c r="FVU75" s="42"/>
      <c r="FVV75" s="35"/>
      <c r="FVW75" s="35"/>
      <c r="FVX75" s="36"/>
      <c r="FVY75" s="37"/>
      <c r="FVZ75" s="35"/>
      <c r="FWA75" s="38"/>
      <c r="FWB75" s="39"/>
      <c r="FWC75" s="35"/>
      <c r="FWD75" s="35"/>
      <c r="FWE75" s="35"/>
      <c r="FWF75" s="40"/>
      <c r="FWG75" s="40"/>
      <c r="FWH75" s="40"/>
      <c r="FWI75" s="40"/>
      <c r="FWJ75" s="41"/>
      <c r="FWK75" s="42"/>
      <c r="FWL75" s="35"/>
      <c r="FWM75" s="35"/>
      <c r="FWN75" s="36"/>
      <c r="FWO75" s="37"/>
      <c r="FWP75" s="35"/>
      <c r="FWQ75" s="38"/>
      <c r="FWR75" s="39"/>
      <c r="FWS75" s="35"/>
      <c r="FWT75" s="35"/>
      <c r="FWU75" s="35"/>
      <c r="FWV75" s="40"/>
      <c r="FWW75" s="40"/>
      <c r="FWX75" s="40"/>
      <c r="FWY75" s="40"/>
      <c r="FWZ75" s="41"/>
      <c r="FXA75" s="42"/>
      <c r="FXB75" s="35"/>
      <c r="FXC75" s="35"/>
      <c r="FXD75" s="36"/>
      <c r="FXE75" s="37"/>
      <c r="FXF75" s="35"/>
      <c r="FXG75" s="38"/>
      <c r="FXH75" s="39"/>
      <c r="FXI75" s="35"/>
      <c r="FXJ75" s="35"/>
      <c r="FXK75" s="35"/>
      <c r="FXL75" s="40"/>
      <c r="FXM75" s="40"/>
      <c r="FXN75" s="40"/>
      <c r="FXO75" s="40"/>
      <c r="FXP75" s="41"/>
      <c r="FXQ75" s="42"/>
      <c r="FXR75" s="35"/>
      <c r="FXS75" s="35"/>
      <c r="FXT75" s="36"/>
      <c r="FXU75" s="37"/>
      <c r="FXV75" s="35"/>
      <c r="FXW75" s="38"/>
      <c r="FXX75" s="39"/>
      <c r="FXY75" s="35"/>
      <c r="FXZ75" s="35"/>
      <c r="FYA75" s="35"/>
      <c r="FYB75" s="40"/>
      <c r="FYC75" s="40"/>
      <c r="FYD75" s="40"/>
      <c r="FYE75" s="40"/>
      <c r="FYF75" s="41"/>
      <c r="FYG75" s="42"/>
      <c r="FYH75" s="35"/>
      <c r="FYI75" s="35"/>
      <c r="FYJ75" s="36"/>
      <c r="FYK75" s="37"/>
      <c r="FYL75" s="35"/>
      <c r="FYM75" s="38"/>
      <c r="FYN75" s="39"/>
      <c r="FYO75" s="35"/>
      <c r="FYP75" s="35"/>
      <c r="FYQ75" s="35"/>
      <c r="FYR75" s="40"/>
      <c r="FYS75" s="40"/>
      <c r="FYT75" s="40"/>
      <c r="FYU75" s="40"/>
      <c r="FYV75" s="41"/>
      <c r="FYW75" s="42"/>
      <c r="FYX75" s="35"/>
      <c r="FYY75" s="35"/>
      <c r="FYZ75" s="36"/>
      <c r="FZA75" s="37"/>
      <c r="FZB75" s="35"/>
      <c r="FZC75" s="38"/>
      <c r="FZD75" s="39"/>
      <c r="FZE75" s="35"/>
      <c r="FZF75" s="35"/>
      <c r="FZG75" s="35"/>
      <c r="FZH75" s="40"/>
      <c r="FZI75" s="40"/>
      <c r="FZJ75" s="40"/>
      <c r="FZK75" s="40"/>
      <c r="FZL75" s="41"/>
      <c r="FZM75" s="42"/>
      <c r="FZN75" s="35"/>
      <c r="FZO75" s="35"/>
      <c r="FZP75" s="36"/>
      <c r="FZQ75" s="37"/>
      <c r="FZR75" s="35"/>
      <c r="FZS75" s="38"/>
      <c r="FZT75" s="39"/>
      <c r="FZU75" s="35"/>
      <c r="FZV75" s="35"/>
      <c r="FZW75" s="35"/>
      <c r="FZX75" s="40"/>
      <c r="FZY75" s="40"/>
      <c r="FZZ75" s="40"/>
      <c r="GAA75" s="40"/>
      <c r="GAB75" s="41"/>
      <c r="GAC75" s="42"/>
      <c r="GAD75" s="35"/>
      <c r="GAE75" s="35"/>
      <c r="GAF75" s="36"/>
      <c r="GAG75" s="37"/>
      <c r="GAH75" s="35"/>
      <c r="GAI75" s="38"/>
      <c r="GAJ75" s="39"/>
      <c r="GAK75" s="35"/>
      <c r="GAL75" s="35"/>
      <c r="GAM75" s="35"/>
      <c r="GAN75" s="40"/>
      <c r="GAO75" s="40"/>
      <c r="GAP75" s="40"/>
      <c r="GAQ75" s="40"/>
      <c r="GAR75" s="41"/>
      <c r="GAS75" s="42"/>
      <c r="GAT75" s="35"/>
      <c r="GAU75" s="35"/>
      <c r="GAV75" s="36"/>
      <c r="GAW75" s="37"/>
      <c r="GAX75" s="35"/>
      <c r="GAY75" s="38"/>
      <c r="GAZ75" s="39"/>
      <c r="GBA75" s="35"/>
      <c r="GBB75" s="35"/>
      <c r="GBC75" s="35"/>
      <c r="GBD75" s="40"/>
      <c r="GBE75" s="40"/>
      <c r="GBF75" s="40"/>
      <c r="GBG75" s="40"/>
      <c r="GBH75" s="41"/>
      <c r="GBI75" s="42"/>
      <c r="GBJ75" s="35"/>
      <c r="GBK75" s="35"/>
      <c r="GBL75" s="36"/>
      <c r="GBM75" s="37"/>
      <c r="GBN75" s="35"/>
      <c r="GBO75" s="38"/>
      <c r="GBP75" s="39"/>
      <c r="GBQ75" s="35"/>
      <c r="GBR75" s="35"/>
      <c r="GBS75" s="35"/>
      <c r="GBT75" s="40"/>
      <c r="GBU75" s="40"/>
      <c r="GBV75" s="40"/>
      <c r="GBW75" s="40"/>
      <c r="GBX75" s="41"/>
      <c r="GBY75" s="42"/>
      <c r="GBZ75" s="35"/>
      <c r="GCA75" s="35"/>
      <c r="GCB75" s="36"/>
      <c r="GCC75" s="37"/>
      <c r="GCD75" s="35"/>
      <c r="GCE75" s="38"/>
      <c r="GCF75" s="39"/>
      <c r="GCG75" s="35"/>
      <c r="GCH75" s="35"/>
      <c r="GCI75" s="35"/>
      <c r="GCJ75" s="40"/>
      <c r="GCK75" s="40"/>
      <c r="GCL75" s="40"/>
      <c r="GCM75" s="40"/>
      <c r="GCN75" s="41"/>
      <c r="GCO75" s="42"/>
      <c r="GCP75" s="35"/>
      <c r="GCQ75" s="35"/>
      <c r="GCR75" s="36"/>
      <c r="GCS75" s="37"/>
      <c r="GCT75" s="35"/>
      <c r="GCU75" s="38"/>
      <c r="GCV75" s="39"/>
      <c r="GCW75" s="35"/>
      <c r="GCX75" s="35"/>
      <c r="GCY75" s="35"/>
      <c r="GCZ75" s="40"/>
      <c r="GDA75" s="40"/>
      <c r="GDB75" s="40"/>
      <c r="GDC75" s="40"/>
      <c r="GDD75" s="41"/>
      <c r="GDE75" s="42"/>
      <c r="GDF75" s="35"/>
      <c r="GDG75" s="35"/>
      <c r="GDH75" s="36"/>
      <c r="GDI75" s="37"/>
      <c r="GDJ75" s="35"/>
      <c r="GDK75" s="38"/>
      <c r="GDL75" s="39"/>
      <c r="GDM75" s="35"/>
      <c r="GDN75" s="35"/>
      <c r="GDO75" s="35"/>
      <c r="GDP75" s="40"/>
      <c r="GDQ75" s="40"/>
      <c r="GDR75" s="40"/>
      <c r="GDS75" s="40"/>
      <c r="GDT75" s="41"/>
      <c r="GDU75" s="42"/>
      <c r="GDV75" s="35"/>
      <c r="GDW75" s="35"/>
      <c r="GDX75" s="36"/>
      <c r="GDY75" s="37"/>
      <c r="GDZ75" s="35"/>
      <c r="GEA75" s="38"/>
      <c r="GEB75" s="39"/>
      <c r="GEC75" s="35"/>
      <c r="GED75" s="35"/>
      <c r="GEE75" s="35"/>
      <c r="GEF75" s="40"/>
      <c r="GEG75" s="40"/>
      <c r="GEH75" s="40"/>
      <c r="GEI75" s="40"/>
      <c r="GEJ75" s="41"/>
      <c r="GEK75" s="42"/>
      <c r="GEL75" s="35"/>
      <c r="GEM75" s="35"/>
      <c r="GEN75" s="36"/>
      <c r="GEO75" s="37"/>
      <c r="GEP75" s="35"/>
      <c r="GEQ75" s="38"/>
      <c r="GER75" s="39"/>
      <c r="GES75" s="35"/>
      <c r="GET75" s="35"/>
      <c r="GEU75" s="35"/>
      <c r="GEV75" s="40"/>
      <c r="GEW75" s="40"/>
      <c r="GEX75" s="40"/>
      <c r="GEY75" s="40"/>
      <c r="GEZ75" s="41"/>
      <c r="GFA75" s="42"/>
      <c r="GFB75" s="35"/>
      <c r="GFC75" s="35"/>
      <c r="GFD75" s="36"/>
      <c r="GFE75" s="37"/>
      <c r="GFF75" s="35"/>
      <c r="GFG75" s="38"/>
      <c r="GFH75" s="39"/>
      <c r="GFI75" s="35"/>
      <c r="GFJ75" s="35"/>
      <c r="GFK75" s="35"/>
      <c r="GFL75" s="40"/>
      <c r="GFM75" s="40"/>
      <c r="GFN75" s="40"/>
      <c r="GFO75" s="40"/>
      <c r="GFP75" s="41"/>
      <c r="GFQ75" s="42"/>
      <c r="GFR75" s="35"/>
      <c r="GFS75" s="35"/>
      <c r="GFT75" s="36"/>
      <c r="GFU75" s="37"/>
      <c r="GFV75" s="35"/>
      <c r="GFW75" s="38"/>
      <c r="GFX75" s="39"/>
      <c r="GFY75" s="35"/>
      <c r="GFZ75" s="35"/>
      <c r="GGA75" s="35"/>
      <c r="GGB75" s="40"/>
      <c r="GGC75" s="40"/>
      <c r="GGD75" s="40"/>
      <c r="GGE75" s="40"/>
      <c r="GGF75" s="41"/>
      <c r="GGG75" s="42"/>
      <c r="GGH75" s="35"/>
      <c r="GGI75" s="35"/>
      <c r="GGJ75" s="36"/>
      <c r="GGK75" s="37"/>
      <c r="GGL75" s="35"/>
      <c r="GGM75" s="38"/>
      <c r="GGN75" s="39"/>
      <c r="GGO75" s="35"/>
      <c r="GGP75" s="35"/>
      <c r="GGQ75" s="35"/>
      <c r="GGR75" s="40"/>
      <c r="GGS75" s="40"/>
      <c r="GGT75" s="40"/>
      <c r="GGU75" s="40"/>
      <c r="GGV75" s="41"/>
      <c r="GGW75" s="42"/>
      <c r="GGX75" s="35"/>
      <c r="GGY75" s="35"/>
      <c r="GGZ75" s="36"/>
      <c r="GHA75" s="37"/>
      <c r="GHB75" s="35"/>
      <c r="GHC75" s="38"/>
      <c r="GHD75" s="39"/>
      <c r="GHE75" s="35"/>
      <c r="GHF75" s="35"/>
      <c r="GHG75" s="35"/>
      <c r="GHH75" s="40"/>
      <c r="GHI75" s="40"/>
      <c r="GHJ75" s="40"/>
      <c r="GHK75" s="40"/>
      <c r="GHL75" s="41"/>
      <c r="GHM75" s="42"/>
      <c r="GHN75" s="35"/>
      <c r="GHO75" s="35"/>
      <c r="GHP75" s="36"/>
      <c r="GHQ75" s="37"/>
      <c r="GHR75" s="35"/>
      <c r="GHS75" s="38"/>
      <c r="GHT75" s="39"/>
      <c r="GHU75" s="35"/>
      <c r="GHV75" s="35"/>
      <c r="GHW75" s="35"/>
      <c r="GHX75" s="40"/>
      <c r="GHY75" s="40"/>
      <c r="GHZ75" s="40"/>
      <c r="GIA75" s="40"/>
      <c r="GIB75" s="41"/>
      <c r="GIC75" s="42"/>
      <c r="GID75" s="35"/>
      <c r="GIE75" s="35"/>
      <c r="GIF75" s="36"/>
      <c r="GIG75" s="37"/>
      <c r="GIH75" s="35"/>
      <c r="GII75" s="38"/>
      <c r="GIJ75" s="39"/>
      <c r="GIK75" s="35"/>
      <c r="GIL75" s="35"/>
      <c r="GIM75" s="35"/>
      <c r="GIN75" s="40"/>
      <c r="GIO75" s="40"/>
      <c r="GIP75" s="40"/>
      <c r="GIQ75" s="40"/>
      <c r="GIR75" s="41"/>
      <c r="GIS75" s="42"/>
      <c r="GIT75" s="35"/>
      <c r="GIU75" s="35"/>
      <c r="GIV75" s="36"/>
      <c r="GIW75" s="37"/>
      <c r="GIX75" s="35"/>
      <c r="GIY75" s="38"/>
      <c r="GIZ75" s="39"/>
      <c r="GJA75" s="35"/>
      <c r="GJB75" s="35"/>
      <c r="GJC75" s="35"/>
      <c r="GJD75" s="40"/>
      <c r="GJE75" s="40"/>
      <c r="GJF75" s="40"/>
      <c r="GJG75" s="40"/>
      <c r="GJH75" s="41"/>
      <c r="GJI75" s="42"/>
      <c r="GJJ75" s="35"/>
      <c r="GJK75" s="35"/>
      <c r="GJL75" s="36"/>
      <c r="GJM75" s="37"/>
      <c r="GJN75" s="35"/>
      <c r="GJO75" s="38"/>
      <c r="GJP75" s="39"/>
      <c r="GJQ75" s="35"/>
      <c r="GJR75" s="35"/>
      <c r="GJS75" s="35"/>
      <c r="GJT75" s="40"/>
      <c r="GJU75" s="40"/>
      <c r="GJV75" s="40"/>
      <c r="GJW75" s="40"/>
      <c r="GJX75" s="41"/>
      <c r="GJY75" s="42"/>
      <c r="GJZ75" s="35"/>
      <c r="GKA75" s="35"/>
      <c r="GKB75" s="36"/>
      <c r="GKC75" s="37"/>
      <c r="GKD75" s="35"/>
      <c r="GKE75" s="38"/>
      <c r="GKF75" s="39"/>
      <c r="GKG75" s="35"/>
      <c r="GKH75" s="35"/>
      <c r="GKI75" s="35"/>
      <c r="GKJ75" s="40"/>
      <c r="GKK75" s="40"/>
      <c r="GKL75" s="40"/>
      <c r="GKM75" s="40"/>
      <c r="GKN75" s="41"/>
      <c r="GKO75" s="42"/>
      <c r="GKP75" s="35"/>
      <c r="GKQ75" s="35"/>
      <c r="GKR75" s="36"/>
      <c r="GKS75" s="37"/>
      <c r="GKT75" s="35"/>
      <c r="GKU75" s="38"/>
      <c r="GKV75" s="39"/>
      <c r="GKW75" s="35"/>
      <c r="GKX75" s="35"/>
      <c r="GKY75" s="35"/>
      <c r="GKZ75" s="40"/>
      <c r="GLA75" s="40"/>
      <c r="GLB75" s="40"/>
      <c r="GLC75" s="40"/>
      <c r="GLD75" s="41"/>
      <c r="GLE75" s="42"/>
      <c r="GLF75" s="35"/>
      <c r="GLG75" s="35"/>
      <c r="GLH75" s="36"/>
      <c r="GLI75" s="37"/>
      <c r="GLJ75" s="35"/>
      <c r="GLK75" s="38"/>
      <c r="GLL75" s="39"/>
      <c r="GLM75" s="35"/>
      <c r="GLN75" s="35"/>
      <c r="GLO75" s="35"/>
      <c r="GLP75" s="40"/>
      <c r="GLQ75" s="40"/>
      <c r="GLR75" s="40"/>
      <c r="GLS75" s="40"/>
      <c r="GLT75" s="41"/>
      <c r="GLU75" s="42"/>
      <c r="GLV75" s="35"/>
      <c r="GLW75" s="35"/>
      <c r="GLX75" s="36"/>
      <c r="GLY75" s="37"/>
      <c r="GLZ75" s="35"/>
      <c r="GMA75" s="38"/>
      <c r="GMB75" s="39"/>
      <c r="GMC75" s="35"/>
      <c r="GMD75" s="35"/>
      <c r="GME75" s="35"/>
      <c r="GMF75" s="40"/>
      <c r="GMG75" s="40"/>
      <c r="GMH75" s="40"/>
      <c r="GMI75" s="40"/>
      <c r="GMJ75" s="41"/>
      <c r="GMK75" s="42"/>
      <c r="GML75" s="35"/>
      <c r="GMM75" s="35"/>
      <c r="GMN75" s="36"/>
      <c r="GMO75" s="37"/>
      <c r="GMP75" s="35"/>
      <c r="GMQ75" s="38"/>
      <c r="GMR75" s="39"/>
      <c r="GMS75" s="35"/>
      <c r="GMT75" s="35"/>
      <c r="GMU75" s="35"/>
      <c r="GMV75" s="40"/>
      <c r="GMW75" s="40"/>
      <c r="GMX75" s="40"/>
      <c r="GMY75" s="40"/>
      <c r="GMZ75" s="41"/>
      <c r="GNA75" s="42"/>
      <c r="GNB75" s="35"/>
      <c r="GNC75" s="35"/>
      <c r="GND75" s="36"/>
      <c r="GNE75" s="37"/>
      <c r="GNF75" s="35"/>
      <c r="GNG75" s="38"/>
      <c r="GNH75" s="39"/>
      <c r="GNI75" s="35"/>
      <c r="GNJ75" s="35"/>
      <c r="GNK75" s="35"/>
      <c r="GNL75" s="40"/>
      <c r="GNM75" s="40"/>
      <c r="GNN75" s="40"/>
      <c r="GNO75" s="40"/>
      <c r="GNP75" s="41"/>
      <c r="GNQ75" s="42"/>
      <c r="GNR75" s="35"/>
      <c r="GNS75" s="35"/>
      <c r="GNT75" s="36"/>
      <c r="GNU75" s="37"/>
      <c r="GNV75" s="35"/>
      <c r="GNW75" s="38"/>
      <c r="GNX75" s="39"/>
      <c r="GNY75" s="35"/>
      <c r="GNZ75" s="35"/>
      <c r="GOA75" s="35"/>
      <c r="GOB75" s="40"/>
      <c r="GOC75" s="40"/>
      <c r="GOD75" s="40"/>
      <c r="GOE75" s="40"/>
      <c r="GOF75" s="41"/>
      <c r="GOG75" s="42"/>
      <c r="GOH75" s="35"/>
      <c r="GOI75" s="35"/>
      <c r="GOJ75" s="36"/>
      <c r="GOK75" s="37"/>
      <c r="GOL75" s="35"/>
      <c r="GOM75" s="38"/>
      <c r="GON75" s="39"/>
      <c r="GOO75" s="35"/>
      <c r="GOP75" s="35"/>
      <c r="GOQ75" s="35"/>
      <c r="GOR75" s="40"/>
      <c r="GOS75" s="40"/>
      <c r="GOT75" s="40"/>
      <c r="GOU75" s="40"/>
      <c r="GOV75" s="41"/>
      <c r="GOW75" s="42"/>
      <c r="GOX75" s="35"/>
      <c r="GOY75" s="35"/>
      <c r="GOZ75" s="36"/>
      <c r="GPA75" s="37"/>
      <c r="GPB75" s="35"/>
      <c r="GPC75" s="38"/>
      <c r="GPD75" s="39"/>
      <c r="GPE75" s="35"/>
      <c r="GPF75" s="35"/>
      <c r="GPG75" s="35"/>
      <c r="GPH75" s="40"/>
      <c r="GPI75" s="40"/>
      <c r="GPJ75" s="40"/>
      <c r="GPK75" s="40"/>
      <c r="GPL75" s="41"/>
      <c r="GPM75" s="42"/>
      <c r="GPN75" s="35"/>
      <c r="GPO75" s="35"/>
      <c r="GPP75" s="36"/>
      <c r="GPQ75" s="37"/>
      <c r="GPR75" s="35"/>
      <c r="GPS75" s="38"/>
      <c r="GPT75" s="39"/>
      <c r="GPU75" s="35"/>
      <c r="GPV75" s="35"/>
      <c r="GPW75" s="35"/>
      <c r="GPX75" s="40"/>
      <c r="GPY75" s="40"/>
      <c r="GPZ75" s="40"/>
      <c r="GQA75" s="40"/>
      <c r="GQB75" s="41"/>
      <c r="GQC75" s="42"/>
      <c r="GQD75" s="35"/>
      <c r="GQE75" s="35"/>
      <c r="GQF75" s="36"/>
      <c r="GQG75" s="37"/>
      <c r="GQH75" s="35"/>
      <c r="GQI75" s="38"/>
      <c r="GQJ75" s="39"/>
      <c r="GQK75" s="35"/>
      <c r="GQL75" s="35"/>
      <c r="GQM75" s="35"/>
      <c r="GQN75" s="40"/>
      <c r="GQO75" s="40"/>
      <c r="GQP75" s="40"/>
      <c r="GQQ75" s="40"/>
      <c r="GQR75" s="41"/>
      <c r="GQS75" s="42"/>
      <c r="GQT75" s="35"/>
      <c r="GQU75" s="35"/>
      <c r="GQV75" s="36"/>
      <c r="GQW75" s="37"/>
      <c r="GQX75" s="35"/>
      <c r="GQY75" s="38"/>
      <c r="GQZ75" s="39"/>
      <c r="GRA75" s="35"/>
      <c r="GRB75" s="35"/>
      <c r="GRC75" s="35"/>
      <c r="GRD75" s="40"/>
      <c r="GRE75" s="40"/>
      <c r="GRF75" s="40"/>
      <c r="GRG75" s="40"/>
      <c r="GRH75" s="41"/>
      <c r="GRI75" s="42"/>
      <c r="GRJ75" s="35"/>
      <c r="GRK75" s="35"/>
      <c r="GRL75" s="36"/>
      <c r="GRM75" s="37"/>
      <c r="GRN75" s="35"/>
      <c r="GRO75" s="38"/>
      <c r="GRP75" s="39"/>
      <c r="GRQ75" s="35"/>
      <c r="GRR75" s="35"/>
      <c r="GRS75" s="35"/>
      <c r="GRT75" s="40"/>
      <c r="GRU75" s="40"/>
      <c r="GRV75" s="40"/>
      <c r="GRW75" s="40"/>
      <c r="GRX75" s="41"/>
      <c r="GRY75" s="42"/>
      <c r="GRZ75" s="35"/>
      <c r="GSA75" s="35"/>
      <c r="GSB75" s="36"/>
      <c r="GSC75" s="37"/>
      <c r="GSD75" s="35"/>
      <c r="GSE75" s="38"/>
      <c r="GSF75" s="39"/>
      <c r="GSG75" s="35"/>
      <c r="GSH75" s="35"/>
      <c r="GSI75" s="35"/>
      <c r="GSJ75" s="40"/>
      <c r="GSK75" s="40"/>
      <c r="GSL75" s="40"/>
      <c r="GSM75" s="40"/>
      <c r="GSN75" s="41"/>
      <c r="GSO75" s="42"/>
      <c r="GSP75" s="35"/>
      <c r="GSQ75" s="35"/>
      <c r="GSR75" s="36"/>
      <c r="GSS75" s="37"/>
      <c r="GST75" s="35"/>
      <c r="GSU75" s="38"/>
      <c r="GSV75" s="39"/>
      <c r="GSW75" s="35"/>
      <c r="GSX75" s="35"/>
      <c r="GSY75" s="35"/>
      <c r="GSZ75" s="40"/>
      <c r="GTA75" s="40"/>
      <c r="GTB75" s="40"/>
      <c r="GTC75" s="40"/>
      <c r="GTD75" s="41"/>
      <c r="GTE75" s="42"/>
      <c r="GTF75" s="35"/>
      <c r="GTG75" s="35"/>
      <c r="GTH75" s="36"/>
      <c r="GTI75" s="37"/>
      <c r="GTJ75" s="35"/>
      <c r="GTK75" s="38"/>
      <c r="GTL75" s="39"/>
      <c r="GTM75" s="35"/>
      <c r="GTN75" s="35"/>
      <c r="GTO75" s="35"/>
      <c r="GTP75" s="40"/>
      <c r="GTQ75" s="40"/>
      <c r="GTR75" s="40"/>
      <c r="GTS75" s="40"/>
      <c r="GTT75" s="41"/>
      <c r="GTU75" s="42"/>
      <c r="GTV75" s="35"/>
      <c r="GTW75" s="35"/>
      <c r="GTX75" s="36"/>
      <c r="GTY75" s="37"/>
      <c r="GTZ75" s="35"/>
      <c r="GUA75" s="38"/>
      <c r="GUB75" s="39"/>
      <c r="GUC75" s="35"/>
      <c r="GUD75" s="35"/>
      <c r="GUE75" s="35"/>
      <c r="GUF75" s="40"/>
      <c r="GUG75" s="40"/>
      <c r="GUH75" s="40"/>
      <c r="GUI75" s="40"/>
      <c r="GUJ75" s="41"/>
      <c r="GUK75" s="42"/>
      <c r="GUL75" s="35"/>
      <c r="GUM75" s="35"/>
      <c r="GUN75" s="36"/>
      <c r="GUO75" s="37"/>
      <c r="GUP75" s="35"/>
      <c r="GUQ75" s="38"/>
      <c r="GUR75" s="39"/>
      <c r="GUS75" s="35"/>
      <c r="GUT75" s="35"/>
      <c r="GUU75" s="35"/>
      <c r="GUV75" s="40"/>
      <c r="GUW75" s="40"/>
      <c r="GUX75" s="40"/>
      <c r="GUY75" s="40"/>
      <c r="GUZ75" s="41"/>
      <c r="GVA75" s="42"/>
      <c r="GVB75" s="35"/>
      <c r="GVC75" s="35"/>
      <c r="GVD75" s="36"/>
      <c r="GVE75" s="37"/>
      <c r="GVF75" s="35"/>
      <c r="GVG75" s="38"/>
      <c r="GVH75" s="39"/>
      <c r="GVI75" s="35"/>
      <c r="GVJ75" s="35"/>
      <c r="GVK75" s="35"/>
      <c r="GVL75" s="40"/>
      <c r="GVM75" s="40"/>
      <c r="GVN75" s="40"/>
      <c r="GVO75" s="40"/>
      <c r="GVP75" s="41"/>
      <c r="GVQ75" s="42"/>
      <c r="GVR75" s="35"/>
      <c r="GVS75" s="35"/>
      <c r="GVT75" s="36"/>
      <c r="GVU75" s="37"/>
      <c r="GVV75" s="35"/>
      <c r="GVW75" s="38"/>
      <c r="GVX75" s="39"/>
      <c r="GVY75" s="35"/>
      <c r="GVZ75" s="35"/>
      <c r="GWA75" s="35"/>
      <c r="GWB75" s="40"/>
      <c r="GWC75" s="40"/>
      <c r="GWD75" s="40"/>
      <c r="GWE75" s="40"/>
      <c r="GWF75" s="41"/>
      <c r="GWG75" s="42"/>
      <c r="GWH75" s="35"/>
      <c r="GWI75" s="35"/>
      <c r="GWJ75" s="36"/>
      <c r="GWK75" s="37"/>
      <c r="GWL75" s="35"/>
      <c r="GWM75" s="38"/>
      <c r="GWN75" s="39"/>
      <c r="GWO75" s="35"/>
      <c r="GWP75" s="35"/>
      <c r="GWQ75" s="35"/>
      <c r="GWR75" s="40"/>
      <c r="GWS75" s="40"/>
      <c r="GWT75" s="40"/>
      <c r="GWU75" s="40"/>
      <c r="GWV75" s="41"/>
      <c r="GWW75" s="42"/>
      <c r="GWX75" s="35"/>
      <c r="GWY75" s="35"/>
      <c r="GWZ75" s="36"/>
      <c r="GXA75" s="37"/>
      <c r="GXB75" s="35"/>
      <c r="GXC75" s="38"/>
      <c r="GXD75" s="39"/>
      <c r="GXE75" s="35"/>
      <c r="GXF75" s="35"/>
      <c r="GXG75" s="35"/>
      <c r="GXH75" s="40"/>
      <c r="GXI75" s="40"/>
      <c r="GXJ75" s="40"/>
      <c r="GXK75" s="40"/>
      <c r="GXL75" s="41"/>
      <c r="GXM75" s="42"/>
      <c r="GXN75" s="35"/>
      <c r="GXO75" s="35"/>
      <c r="GXP75" s="36"/>
      <c r="GXQ75" s="37"/>
      <c r="GXR75" s="35"/>
      <c r="GXS75" s="38"/>
      <c r="GXT75" s="39"/>
      <c r="GXU75" s="35"/>
      <c r="GXV75" s="35"/>
      <c r="GXW75" s="35"/>
      <c r="GXX75" s="40"/>
      <c r="GXY75" s="40"/>
      <c r="GXZ75" s="40"/>
      <c r="GYA75" s="40"/>
      <c r="GYB75" s="41"/>
      <c r="GYC75" s="42"/>
      <c r="GYD75" s="35"/>
      <c r="GYE75" s="35"/>
      <c r="GYF75" s="36"/>
      <c r="GYG75" s="37"/>
      <c r="GYH75" s="35"/>
      <c r="GYI75" s="38"/>
      <c r="GYJ75" s="39"/>
      <c r="GYK75" s="35"/>
      <c r="GYL75" s="35"/>
      <c r="GYM75" s="35"/>
      <c r="GYN75" s="40"/>
      <c r="GYO75" s="40"/>
      <c r="GYP75" s="40"/>
      <c r="GYQ75" s="40"/>
      <c r="GYR75" s="41"/>
      <c r="GYS75" s="42"/>
      <c r="GYT75" s="35"/>
      <c r="GYU75" s="35"/>
      <c r="GYV75" s="36"/>
      <c r="GYW75" s="37"/>
      <c r="GYX75" s="35"/>
      <c r="GYY75" s="38"/>
      <c r="GYZ75" s="39"/>
      <c r="GZA75" s="35"/>
      <c r="GZB75" s="35"/>
      <c r="GZC75" s="35"/>
      <c r="GZD75" s="40"/>
      <c r="GZE75" s="40"/>
      <c r="GZF75" s="40"/>
      <c r="GZG75" s="40"/>
      <c r="GZH75" s="41"/>
      <c r="GZI75" s="42"/>
      <c r="GZJ75" s="35"/>
      <c r="GZK75" s="35"/>
      <c r="GZL75" s="36"/>
      <c r="GZM75" s="37"/>
      <c r="GZN75" s="35"/>
      <c r="GZO75" s="38"/>
      <c r="GZP75" s="39"/>
      <c r="GZQ75" s="35"/>
      <c r="GZR75" s="35"/>
      <c r="GZS75" s="35"/>
      <c r="GZT75" s="40"/>
      <c r="GZU75" s="40"/>
      <c r="GZV75" s="40"/>
      <c r="GZW75" s="40"/>
      <c r="GZX75" s="41"/>
      <c r="GZY75" s="42"/>
      <c r="GZZ75" s="35"/>
      <c r="HAA75" s="35"/>
      <c r="HAB75" s="36"/>
      <c r="HAC75" s="37"/>
      <c r="HAD75" s="35"/>
      <c r="HAE75" s="38"/>
      <c r="HAF75" s="39"/>
      <c r="HAG75" s="35"/>
      <c r="HAH75" s="35"/>
      <c r="HAI75" s="35"/>
      <c r="HAJ75" s="40"/>
      <c r="HAK75" s="40"/>
      <c r="HAL75" s="40"/>
      <c r="HAM75" s="40"/>
      <c r="HAN75" s="41"/>
      <c r="HAO75" s="42"/>
      <c r="HAP75" s="35"/>
      <c r="HAQ75" s="35"/>
      <c r="HAR75" s="36"/>
      <c r="HAS75" s="37"/>
      <c r="HAT75" s="35"/>
      <c r="HAU75" s="38"/>
      <c r="HAV75" s="39"/>
      <c r="HAW75" s="35"/>
      <c r="HAX75" s="35"/>
      <c r="HAY75" s="35"/>
      <c r="HAZ75" s="40"/>
      <c r="HBA75" s="40"/>
      <c r="HBB75" s="40"/>
      <c r="HBC75" s="40"/>
      <c r="HBD75" s="41"/>
      <c r="HBE75" s="42"/>
      <c r="HBF75" s="35"/>
      <c r="HBG75" s="35"/>
      <c r="HBH75" s="36"/>
      <c r="HBI75" s="37"/>
      <c r="HBJ75" s="35"/>
      <c r="HBK75" s="38"/>
      <c r="HBL75" s="39"/>
      <c r="HBM75" s="35"/>
      <c r="HBN75" s="35"/>
      <c r="HBO75" s="35"/>
      <c r="HBP75" s="40"/>
      <c r="HBQ75" s="40"/>
      <c r="HBR75" s="40"/>
      <c r="HBS75" s="40"/>
      <c r="HBT75" s="41"/>
      <c r="HBU75" s="42"/>
      <c r="HBV75" s="35"/>
      <c r="HBW75" s="35"/>
      <c r="HBX75" s="36"/>
      <c r="HBY75" s="37"/>
      <c r="HBZ75" s="35"/>
      <c r="HCA75" s="38"/>
      <c r="HCB75" s="39"/>
      <c r="HCC75" s="35"/>
      <c r="HCD75" s="35"/>
      <c r="HCE75" s="35"/>
      <c r="HCF75" s="40"/>
      <c r="HCG75" s="40"/>
      <c r="HCH75" s="40"/>
      <c r="HCI75" s="40"/>
      <c r="HCJ75" s="41"/>
      <c r="HCK75" s="42"/>
      <c r="HCL75" s="35"/>
      <c r="HCM75" s="35"/>
      <c r="HCN75" s="36"/>
      <c r="HCO75" s="37"/>
      <c r="HCP75" s="35"/>
      <c r="HCQ75" s="38"/>
      <c r="HCR75" s="39"/>
      <c r="HCS75" s="35"/>
      <c r="HCT75" s="35"/>
      <c r="HCU75" s="35"/>
      <c r="HCV75" s="40"/>
      <c r="HCW75" s="40"/>
      <c r="HCX75" s="40"/>
      <c r="HCY75" s="40"/>
      <c r="HCZ75" s="41"/>
      <c r="HDA75" s="42"/>
      <c r="HDB75" s="35"/>
      <c r="HDC75" s="35"/>
      <c r="HDD75" s="36"/>
      <c r="HDE75" s="37"/>
      <c r="HDF75" s="35"/>
      <c r="HDG75" s="38"/>
      <c r="HDH75" s="39"/>
      <c r="HDI75" s="35"/>
      <c r="HDJ75" s="35"/>
      <c r="HDK75" s="35"/>
      <c r="HDL75" s="40"/>
      <c r="HDM75" s="40"/>
      <c r="HDN75" s="40"/>
      <c r="HDO75" s="40"/>
      <c r="HDP75" s="41"/>
      <c r="HDQ75" s="42"/>
      <c r="HDR75" s="35"/>
      <c r="HDS75" s="35"/>
      <c r="HDT75" s="36"/>
      <c r="HDU75" s="37"/>
      <c r="HDV75" s="35"/>
      <c r="HDW75" s="38"/>
      <c r="HDX75" s="39"/>
      <c r="HDY75" s="35"/>
      <c r="HDZ75" s="35"/>
      <c r="HEA75" s="35"/>
      <c r="HEB75" s="40"/>
      <c r="HEC75" s="40"/>
      <c r="HED75" s="40"/>
      <c r="HEE75" s="40"/>
      <c r="HEF75" s="41"/>
      <c r="HEG75" s="42"/>
      <c r="HEH75" s="35"/>
      <c r="HEI75" s="35"/>
      <c r="HEJ75" s="36"/>
      <c r="HEK75" s="37"/>
      <c r="HEL75" s="35"/>
      <c r="HEM75" s="38"/>
      <c r="HEN75" s="39"/>
      <c r="HEO75" s="35"/>
      <c r="HEP75" s="35"/>
      <c r="HEQ75" s="35"/>
      <c r="HER75" s="40"/>
      <c r="HES75" s="40"/>
      <c r="HET75" s="40"/>
      <c r="HEU75" s="40"/>
      <c r="HEV75" s="41"/>
      <c r="HEW75" s="42"/>
      <c r="HEX75" s="35"/>
      <c r="HEY75" s="35"/>
      <c r="HEZ75" s="36"/>
      <c r="HFA75" s="37"/>
      <c r="HFB75" s="35"/>
      <c r="HFC75" s="38"/>
      <c r="HFD75" s="39"/>
      <c r="HFE75" s="35"/>
      <c r="HFF75" s="35"/>
      <c r="HFG75" s="35"/>
      <c r="HFH75" s="40"/>
      <c r="HFI75" s="40"/>
      <c r="HFJ75" s="40"/>
      <c r="HFK75" s="40"/>
      <c r="HFL75" s="41"/>
      <c r="HFM75" s="42"/>
      <c r="HFN75" s="35"/>
      <c r="HFO75" s="35"/>
      <c r="HFP75" s="36"/>
      <c r="HFQ75" s="37"/>
      <c r="HFR75" s="35"/>
      <c r="HFS75" s="38"/>
      <c r="HFT75" s="39"/>
      <c r="HFU75" s="35"/>
      <c r="HFV75" s="35"/>
      <c r="HFW75" s="35"/>
      <c r="HFX75" s="40"/>
      <c r="HFY75" s="40"/>
      <c r="HFZ75" s="40"/>
      <c r="HGA75" s="40"/>
      <c r="HGB75" s="41"/>
      <c r="HGC75" s="42"/>
      <c r="HGD75" s="35"/>
      <c r="HGE75" s="35"/>
      <c r="HGF75" s="36"/>
      <c r="HGG75" s="37"/>
      <c r="HGH75" s="35"/>
      <c r="HGI75" s="38"/>
      <c r="HGJ75" s="39"/>
      <c r="HGK75" s="35"/>
      <c r="HGL75" s="35"/>
      <c r="HGM75" s="35"/>
      <c r="HGN75" s="40"/>
      <c r="HGO75" s="40"/>
      <c r="HGP75" s="40"/>
      <c r="HGQ75" s="40"/>
      <c r="HGR75" s="41"/>
      <c r="HGS75" s="42"/>
      <c r="HGT75" s="35"/>
      <c r="HGU75" s="35"/>
      <c r="HGV75" s="36"/>
      <c r="HGW75" s="37"/>
      <c r="HGX75" s="35"/>
      <c r="HGY75" s="38"/>
      <c r="HGZ75" s="39"/>
      <c r="HHA75" s="35"/>
      <c r="HHB75" s="35"/>
      <c r="HHC75" s="35"/>
      <c r="HHD75" s="40"/>
      <c r="HHE75" s="40"/>
      <c r="HHF75" s="40"/>
      <c r="HHG75" s="40"/>
      <c r="HHH75" s="41"/>
      <c r="HHI75" s="42"/>
      <c r="HHJ75" s="35"/>
      <c r="HHK75" s="35"/>
      <c r="HHL75" s="36"/>
      <c r="HHM75" s="37"/>
      <c r="HHN75" s="35"/>
      <c r="HHO75" s="38"/>
      <c r="HHP75" s="39"/>
      <c r="HHQ75" s="35"/>
      <c r="HHR75" s="35"/>
      <c r="HHS75" s="35"/>
      <c r="HHT75" s="40"/>
      <c r="HHU75" s="40"/>
      <c r="HHV75" s="40"/>
      <c r="HHW75" s="40"/>
      <c r="HHX75" s="41"/>
      <c r="HHY75" s="42"/>
      <c r="HHZ75" s="35"/>
      <c r="HIA75" s="35"/>
      <c r="HIB75" s="36"/>
      <c r="HIC75" s="37"/>
      <c r="HID75" s="35"/>
      <c r="HIE75" s="38"/>
      <c r="HIF75" s="39"/>
      <c r="HIG75" s="35"/>
      <c r="HIH75" s="35"/>
      <c r="HII75" s="35"/>
      <c r="HIJ75" s="40"/>
      <c r="HIK75" s="40"/>
      <c r="HIL75" s="40"/>
      <c r="HIM75" s="40"/>
      <c r="HIN75" s="41"/>
      <c r="HIO75" s="42"/>
      <c r="HIP75" s="35"/>
      <c r="HIQ75" s="35"/>
      <c r="HIR75" s="36"/>
      <c r="HIS75" s="37"/>
      <c r="HIT75" s="35"/>
      <c r="HIU75" s="38"/>
      <c r="HIV75" s="39"/>
      <c r="HIW75" s="35"/>
      <c r="HIX75" s="35"/>
      <c r="HIY75" s="35"/>
      <c r="HIZ75" s="40"/>
      <c r="HJA75" s="40"/>
      <c r="HJB75" s="40"/>
      <c r="HJC75" s="40"/>
      <c r="HJD75" s="41"/>
      <c r="HJE75" s="42"/>
      <c r="HJF75" s="35"/>
      <c r="HJG75" s="35"/>
      <c r="HJH75" s="36"/>
      <c r="HJI75" s="37"/>
      <c r="HJJ75" s="35"/>
      <c r="HJK75" s="38"/>
      <c r="HJL75" s="39"/>
      <c r="HJM75" s="35"/>
      <c r="HJN75" s="35"/>
      <c r="HJO75" s="35"/>
      <c r="HJP75" s="40"/>
      <c r="HJQ75" s="40"/>
      <c r="HJR75" s="40"/>
      <c r="HJS75" s="40"/>
      <c r="HJT75" s="41"/>
      <c r="HJU75" s="42"/>
      <c r="HJV75" s="35"/>
      <c r="HJW75" s="35"/>
      <c r="HJX75" s="36"/>
      <c r="HJY75" s="37"/>
      <c r="HJZ75" s="35"/>
      <c r="HKA75" s="38"/>
      <c r="HKB75" s="39"/>
      <c r="HKC75" s="35"/>
      <c r="HKD75" s="35"/>
      <c r="HKE75" s="35"/>
      <c r="HKF75" s="40"/>
      <c r="HKG75" s="40"/>
      <c r="HKH75" s="40"/>
      <c r="HKI75" s="40"/>
      <c r="HKJ75" s="41"/>
      <c r="HKK75" s="42"/>
      <c r="HKL75" s="35"/>
      <c r="HKM75" s="35"/>
      <c r="HKN75" s="36"/>
      <c r="HKO75" s="37"/>
      <c r="HKP75" s="35"/>
      <c r="HKQ75" s="38"/>
      <c r="HKR75" s="39"/>
      <c r="HKS75" s="35"/>
      <c r="HKT75" s="35"/>
      <c r="HKU75" s="35"/>
      <c r="HKV75" s="40"/>
      <c r="HKW75" s="40"/>
      <c r="HKX75" s="40"/>
      <c r="HKY75" s="40"/>
      <c r="HKZ75" s="41"/>
      <c r="HLA75" s="42"/>
      <c r="HLB75" s="35"/>
      <c r="HLC75" s="35"/>
      <c r="HLD75" s="36"/>
      <c r="HLE75" s="37"/>
      <c r="HLF75" s="35"/>
      <c r="HLG75" s="38"/>
      <c r="HLH75" s="39"/>
      <c r="HLI75" s="35"/>
      <c r="HLJ75" s="35"/>
      <c r="HLK75" s="35"/>
      <c r="HLL75" s="40"/>
      <c r="HLM75" s="40"/>
      <c r="HLN75" s="40"/>
      <c r="HLO75" s="40"/>
      <c r="HLP75" s="41"/>
      <c r="HLQ75" s="42"/>
      <c r="HLR75" s="35"/>
      <c r="HLS75" s="35"/>
      <c r="HLT75" s="36"/>
      <c r="HLU75" s="37"/>
      <c r="HLV75" s="35"/>
      <c r="HLW75" s="38"/>
      <c r="HLX75" s="39"/>
      <c r="HLY75" s="35"/>
      <c r="HLZ75" s="35"/>
      <c r="HMA75" s="35"/>
      <c r="HMB75" s="40"/>
      <c r="HMC75" s="40"/>
      <c r="HMD75" s="40"/>
      <c r="HME75" s="40"/>
      <c r="HMF75" s="41"/>
      <c r="HMG75" s="42"/>
      <c r="HMH75" s="35"/>
      <c r="HMI75" s="35"/>
      <c r="HMJ75" s="36"/>
      <c r="HMK75" s="37"/>
      <c r="HML75" s="35"/>
      <c r="HMM75" s="38"/>
      <c r="HMN75" s="39"/>
      <c r="HMO75" s="35"/>
      <c r="HMP75" s="35"/>
      <c r="HMQ75" s="35"/>
      <c r="HMR75" s="40"/>
      <c r="HMS75" s="40"/>
      <c r="HMT75" s="40"/>
      <c r="HMU75" s="40"/>
      <c r="HMV75" s="41"/>
      <c r="HMW75" s="42"/>
      <c r="HMX75" s="35"/>
      <c r="HMY75" s="35"/>
      <c r="HMZ75" s="36"/>
      <c r="HNA75" s="37"/>
      <c r="HNB75" s="35"/>
      <c r="HNC75" s="38"/>
      <c r="HND75" s="39"/>
      <c r="HNE75" s="35"/>
      <c r="HNF75" s="35"/>
      <c r="HNG75" s="35"/>
      <c r="HNH75" s="40"/>
      <c r="HNI75" s="40"/>
      <c r="HNJ75" s="40"/>
      <c r="HNK75" s="40"/>
      <c r="HNL75" s="41"/>
      <c r="HNM75" s="42"/>
      <c r="HNN75" s="35"/>
      <c r="HNO75" s="35"/>
      <c r="HNP75" s="36"/>
      <c r="HNQ75" s="37"/>
      <c r="HNR75" s="35"/>
      <c r="HNS75" s="38"/>
      <c r="HNT75" s="39"/>
      <c r="HNU75" s="35"/>
      <c r="HNV75" s="35"/>
      <c r="HNW75" s="35"/>
      <c r="HNX75" s="40"/>
      <c r="HNY75" s="40"/>
      <c r="HNZ75" s="40"/>
      <c r="HOA75" s="40"/>
      <c r="HOB75" s="41"/>
      <c r="HOC75" s="42"/>
      <c r="HOD75" s="35"/>
      <c r="HOE75" s="35"/>
      <c r="HOF75" s="36"/>
      <c r="HOG75" s="37"/>
      <c r="HOH75" s="35"/>
      <c r="HOI75" s="38"/>
      <c r="HOJ75" s="39"/>
      <c r="HOK75" s="35"/>
      <c r="HOL75" s="35"/>
      <c r="HOM75" s="35"/>
      <c r="HON75" s="40"/>
      <c r="HOO75" s="40"/>
      <c r="HOP75" s="40"/>
      <c r="HOQ75" s="40"/>
      <c r="HOR75" s="41"/>
      <c r="HOS75" s="42"/>
      <c r="HOT75" s="35"/>
      <c r="HOU75" s="35"/>
      <c r="HOV75" s="36"/>
      <c r="HOW75" s="37"/>
      <c r="HOX75" s="35"/>
      <c r="HOY75" s="38"/>
      <c r="HOZ75" s="39"/>
      <c r="HPA75" s="35"/>
      <c r="HPB75" s="35"/>
      <c r="HPC75" s="35"/>
      <c r="HPD75" s="40"/>
      <c r="HPE75" s="40"/>
      <c r="HPF75" s="40"/>
      <c r="HPG75" s="40"/>
      <c r="HPH75" s="41"/>
      <c r="HPI75" s="42"/>
      <c r="HPJ75" s="35"/>
      <c r="HPK75" s="35"/>
      <c r="HPL75" s="36"/>
      <c r="HPM75" s="37"/>
      <c r="HPN75" s="35"/>
      <c r="HPO75" s="38"/>
      <c r="HPP75" s="39"/>
      <c r="HPQ75" s="35"/>
      <c r="HPR75" s="35"/>
      <c r="HPS75" s="35"/>
      <c r="HPT75" s="40"/>
      <c r="HPU75" s="40"/>
      <c r="HPV75" s="40"/>
      <c r="HPW75" s="40"/>
      <c r="HPX75" s="41"/>
      <c r="HPY75" s="42"/>
      <c r="HPZ75" s="35"/>
      <c r="HQA75" s="35"/>
      <c r="HQB75" s="36"/>
      <c r="HQC75" s="37"/>
      <c r="HQD75" s="35"/>
      <c r="HQE75" s="38"/>
      <c r="HQF75" s="39"/>
      <c r="HQG75" s="35"/>
      <c r="HQH75" s="35"/>
      <c r="HQI75" s="35"/>
      <c r="HQJ75" s="40"/>
      <c r="HQK75" s="40"/>
      <c r="HQL75" s="40"/>
      <c r="HQM75" s="40"/>
      <c r="HQN75" s="41"/>
      <c r="HQO75" s="42"/>
      <c r="HQP75" s="35"/>
      <c r="HQQ75" s="35"/>
      <c r="HQR75" s="36"/>
      <c r="HQS75" s="37"/>
      <c r="HQT75" s="35"/>
      <c r="HQU75" s="38"/>
      <c r="HQV75" s="39"/>
      <c r="HQW75" s="35"/>
      <c r="HQX75" s="35"/>
      <c r="HQY75" s="35"/>
      <c r="HQZ75" s="40"/>
      <c r="HRA75" s="40"/>
      <c r="HRB75" s="40"/>
      <c r="HRC75" s="40"/>
      <c r="HRD75" s="41"/>
      <c r="HRE75" s="42"/>
      <c r="HRF75" s="35"/>
      <c r="HRG75" s="35"/>
      <c r="HRH75" s="36"/>
      <c r="HRI75" s="37"/>
      <c r="HRJ75" s="35"/>
      <c r="HRK75" s="38"/>
      <c r="HRL75" s="39"/>
      <c r="HRM75" s="35"/>
      <c r="HRN75" s="35"/>
      <c r="HRO75" s="35"/>
      <c r="HRP75" s="40"/>
      <c r="HRQ75" s="40"/>
      <c r="HRR75" s="40"/>
      <c r="HRS75" s="40"/>
      <c r="HRT75" s="41"/>
      <c r="HRU75" s="42"/>
      <c r="HRV75" s="35"/>
      <c r="HRW75" s="35"/>
      <c r="HRX75" s="36"/>
      <c r="HRY75" s="37"/>
      <c r="HRZ75" s="35"/>
      <c r="HSA75" s="38"/>
      <c r="HSB75" s="39"/>
      <c r="HSC75" s="35"/>
      <c r="HSD75" s="35"/>
      <c r="HSE75" s="35"/>
      <c r="HSF75" s="40"/>
      <c r="HSG75" s="40"/>
      <c r="HSH75" s="40"/>
      <c r="HSI75" s="40"/>
      <c r="HSJ75" s="41"/>
      <c r="HSK75" s="42"/>
      <c r="HSL75" s="35"/>
      <c r="HSM75" s="35"/>
      <c r="HSN75" s="36"/>
      <c r="HSO75" s="37"/>
      <c r="HSP75" s="35"/>
      <c r="HSQ75" s="38"/>
      <c r="HSR75" s="39"/>
      <c r="HSS75" s="35"/>
      <c r="HST75" s="35"/>
      <c r="HSU75" s="35"/>
      <c r="HSV75" s="40"/>
      <c r="HSW75" s="40"/>
      <c r="HSX75" s="40"/>
      <c r="HSY75" s="40"/>
      <c r="HSZ75" s="41"/>
      <c r="HTA75" s="42"/>
      <c r="HTB75" s="35"/>
      <c r="HTC75" s="35"/>
      <c r="HTD75" s="36"/>
      <c r="HTE75" s="37"/>
      <c r="HTF75" s="35"/>
      <c r="HTG75" s="38"/>
      <c r="HTH75" s="39"/>
      <c r="HTI75" s="35"/>
      <c r="HTJ75" s="35"/>
      <c r="HTK75" s="35"/>
      <c r="HTL75" s="40"/>
      <c r="HTM75" s="40"/>
      <c r="HTN75" s="40"/>
      <c r="HTO75" s="40"/>
      <c r="HTP75" s="41"/>
      <c r="HTQ75" s="42"/>
      <c r="HTR75" s="35"/>
      <c r="HTS75" s="35"/>
      <c r="HTT75" s="36"/>
      <c r="HTU75" s="37"/>
      <c r="HTV75" s="35"/>
      <c r="HTW75" s="38"/>
      <c r="HTX75" s="39"/>
      <c r="HTY75" s="35"/>
      <c r="HTZ75" s="35"/>
      <c r="HUA75" s="35"/>
      <c r="HUB75" s="40"/>
      <c r="HUC75" s="40"/>
      <c r="HUD75" s="40"/>
      <c r="HUE75" s="40"/>
      <c r="HUF75" s="41"/>
      <c r="HUG75" s="42"/>
      <c r="HUH75" s="35"/>
      <c r="HUI75" s="35"/>
      <c r="HUJ75" s="36"/>
      <c r="HUK75" s="37"/>
      <c r="HUL75" s="35"/>
      <c r="HUM75" s="38"/>
      <c r="HUN75" s="39"/>
      <c r="HUO75" s="35"/>
      <c r="HUP75" s="35"/>
      <c r="HUQ75" s="35"/>
      <c r="HUR75" s="40"/>
      <c r="HUS75" s="40"/>
      <c r="HUT75" s="40"/>
      <c r="HUU75" s="40"/>
      <c r="HUV75" s="41"/>
      <c r="HUW75" s="42"/>
      <c r="HUX75" s="35"/>
      <c r="HUY75" s="35"/>
      <c r="HUZ75" s="36"/>
      <c r="HVA75" s="37"/>
      <c r="HVB75" s="35"/>
      <c r="HVC75" s="38"/>
      <c r="HVD75" s="39"/>
      <c r="HVE75" s="35"/>
      <c r="HVF75" s="35"/>
      <c r="HVG75" s="35"/>
      <c r="HVH75" s="40"/>
      <c r="HVI75" s="40"/>
      <c r="HVJ75" s="40"/>
      <c r="HVK75" s="40"/>
      <c r="HVL75" s="41"/>
      <c r="HVM75" s="42"/>
      <c r="HVN75" s="35"/>
      <c r="HVO75" s="35"/>
      <c r="HVP75" s="36"/>
      <c r="HVQ75" s="37"/>
      <c r="HVR75" s="35"/>
      <c r="HVS75" s="38"/>
      <c r="HVT75" s="39"/>
      <c r="HVU75" s="35"/>
      <c r="HVV75" s="35"/>
      <c r="HVW75" s="35"/>
      <c r="HVX75" s="40"/>
      <c r="HVY75" s="40"/>
      <c r="HVZ75" s="40"/>
      <c r="HWA75" s="40"/>
      <c r="HWB75" s="41"/>
      <c r="HWC75" s="42"/>
      <c r="HWD75" s="35"/>
      <c r="HWE75" s="35"/>
      <c r="HWF75" s="36"/>
      <c r="HWG75" s="37"/>
      <c r="HWH75" s="35"/>
      <c r="HWI75" s="38"/>
      <c r="HWJ75" s="39"/>
      <c r="HWK75" s="35"/>
      <c r="HWL75" s="35"/>
      <c r="HWM75" s="35"/>
      <c r="HWN75" s="40"/>
      <c r="HWO75" s="40"/>
      <c r="HWP75" s="40"/>
      <c r="HWQ75" s="40"/>
      <c r="HWR75" s="41"/>
      <c r="HWS75" s="42"/>
      <c r="HWT75" s="35"/>
      <c r="HWU75" s="35"/>
      <c r="HWV75" s="36"/>
      <c r="HWW75" s="37"/>
      <c r="HWX75" s="35"/>
      <c r="HWY75" s="38"/>
      <c r="HWZ75" s="39"/>
      <c r="HXA75" s="35"/>
      <c r="HXB75" s="35"/>
      <c r="HXC75" s="35"/>
      <c r="HXD75" s="40"/>
      <c r="HXE75" s="40"/>
      <c r="HXF75" s="40"/>
      <c r="HXG75" s="40"/>
      <c r="HXH75" s="41"/>
      <c r="HXI75" s="42"/>
      <c r="HXJ75" s="35"/>
      <c r="HXK75" s="35"/>
      <c r="HXL75" s="36"/>
      <c r="HXM75" s="37"/>
      <c r="HXN75" s="35"/>
      <c r="HXO75" s="38"/>
      <c r="HXP75" s="39"/>
      <c r="HXQ75" s="35"/>
      <c r="HXR75" s="35"/>
      <c r="HXS75" s="35"/>
      <c r="HXT75" s="40"/>
      <c r="HXU75" s="40"/>
      <c r="HXV75" s="40"/>
      <c r="HXW75" s="40"/>
      <c r="HXX75" s="41"/>
      <c r="HXY75" s="42"/>
      <c r="HXZ75" s="35"/>
      <c r="HYA75" s="35"/>
      <c r="HYB75" s="36"/>
      <c r="HYC75" s="37"/>
      <c r="HYD75" s="35"/>
      <c r="HYE75" s="38"/>
      <c r="HYF75" s="39"/>
      <c r="HYG75" s="35"/>
      <c r="HYH75" s="35"/>
      <c r="HYI75" s="35"/>
      <c r="HYJ75" s="40"/>
      <c r="HYK75" s="40"/>
      <c r="HYL75" s="40"/>
      <c r="HYM75" s="40"/>
      <c r="HYN75" s="41"/>
      <c r="HYO75" s="42"/>
      <c r="HYP75" s="35"/>
      <c r="HYQ75" s="35"/>
      <c r="HYR75" s="36"/>
      <c r="HYS75" s="37"/>
      <c r="HYT75" s="35"/>
      <c r="HYU75" s="38"/>
      <c r="HYV75" s="39"/>
      <c r="HYW75" s="35"/>
      <c r="HYX75" s="35"/>
      <c r="HYY75" s="35"/>
      <c r="HYZ75" s="40"/>
      <c r="HZA75" s="40"/>
      <c r="HZB75" s="40"/>
      <c r="HZC75" s="40"/>
      <c r="HZD75" s="41"/>
      <c r="HZE75" s="42"/>
      <c r="HZF75" s="35"/>
      <c r="HZG75" s="35"/>
      <c r="HZH75" s="36"/>
      <c r="HZI75" s="37"/>
      <c r="HZJ75" s="35"/>
      <c r="HZK75" s="38"/>
      <c r="HZL75" s="39"/>
      <c r="HZM75" s="35"/>
      <c r="HZN75" s="35"/>
      <c r="HZO75" s="35"/>
      <c r="HZP75" s="40"/>
      <c r="HZQ75" s="40"/>
      <c r="HZR75" s="40"/>
      <c r="HZS75" s="40"/>
      <c r="HZT75" s="41"/>
      <c r="HZU75" s="42"/>
      <c r="HZV75" s="35"/>
      <c r="HZW75" s="35"/>
      <c r="HZX75" s="36"/>
      <c r="HZY75" s="37"/>
      <c r="HZZ75" s="35"/>
      <c r="IAA75" s="38"/>
      <c r="IAB75" s="39"/>
      <c r="IAC75" s="35"/>
      <c r="IAD75" s="35"/>
      <c r="IAE75" s="35"/>
      <c r="IAF75" s="40"/>
      <c r="IAG75" s="40"/>
      <c r="IAH75" s="40"/>
      <c r="IAI75" s="40"/>
      <c r="IAJ75" s="41"/>
      <c r="IAK75" s="42"/>
      <c r="IAL75" s="35"/>
      <c r="IAM75" s="35"/>
      <c r="IAN75" s="36"/>
      <c r="IAO75" s="37"/>
      <c r="IAP75" s="35"/>
      <c r="IAQ75" s="38"/>
      <c r="IAR75" s="39"/>
      <c r="IAS75" s="35"/>
      <c r="IAT75" s="35"/>
      <c r="IAU75" s="35"/>
      <c r="IAV75" s="40"/>
      <c r="IAW75" s="40"/>
      <c r="IAX75" s="40"/>
      <c r="IAY75" s="40"/>
      <c r="IAZ75" s="41"/>
      <c r="IBA75" s="42"/>
      <c r="IBB75" s="35"/>
      <c r="IBC75" s="35"/>
      <c r="IBD75" s="36"/>
      <c r="IBE75" s="37"/>
      <c r="IBF75" s="35"/>
      <c r="IBG75" s="38"/>
      <c r="IBH75" s="39"/>
      <c r="IBI75" s="35"/>
      <c r="IBJ75" s="35"/>
      <c r="IBK75" s="35"/>
      <c r="IBL75" s="40"/>
      <c r="IBM75" s="40"/>
      <c r="IBN75" s="40"/>
      <c r="IBO75" s="40"/>
      <c r="IBP75" s="41"/>
      <c r="IBQ75" s="42"/>
      <c r="IBR75" s="35"/>
      <c r="IBS75" s="35"/>
      <c r="IBT75" s="36"/>
      <c r="IBU75" s="37"/>
      <c r="IBV75" s="35"/>
      <c r="IBW75" s="38"/>
      <c r="IBX75" s="39"/>
      <c r="IBY75" s="35"/>
      <c r="IBZ75" s="35"/>
      <c r="ICA75" s="35"/>
      <c r="ICB75" s="40"/>
      <c r="ICC75" s="40"/>
      <c r="ICD75" s="40"/>
      <c r="ICE75" s="40"/>
      <c r="ICF75" s="41"/>
      <c r="ICG75" s="42"/>
      <c r="ICH75" s="35"/>
      <c r="ICI75" s="35"/>
      <c r="ICJ75" s="36"/>
      <c r="ICK75" s="37"/>
      <c r="ICL75" s="35"/>
      <c r="ICM75" s="38"/>
      <c r="ICN75" s="39"/>
      <c r="ICO75" s="35"/>
      <c r="ICP75" s="35"/>
      <c r="ICQ75" s="35"/>
      <c r="ICR75" s="40"/>
      <c r="ICS75" s="40"/>
      <c r="ICT75" s="40"/>
      <c r="ICU75" s="40"/>
      <c r="ICV75" s="41"/>
      <c r="ICW75" s="42"/>
      <c r="ICX75" s="35"/>
      <c r="ICY75" s="35"/>
      <c r="ICZ75" s="36"/>
      <c r="IDA75" s="37"/>
      <c r="IDB75" s="35"/>
      <c r="IDC75" s="38"/>
      <c r="IDD75" s="39"/>
      <c r="IDE75" s="35"/>
      <c r="IDF75" s="35"/>
      <c r="IDG75" s="35"/>
      <c r="IDH75" s="40"/>
      <c r="IDI75" s="40"/>
      <c r="IDJ75" s="40"/>
      <c r="IDK75" s="40"/>
      <c r="IDL75" s="41"/>
      <c r="IDM75" s="42"/>
      <c r="IDN75" s="35"/>
      <c r="IDO75" s="35"/>
      <c r="IDP75" s="36"/>
      <c r="IDQ75" s="37"/>
      <c r="IDR75" s="35"/>
      <c r="IDS75" s="38"/>
      <c r="IDT75" s="39"/>
      <c r="IDU75" s="35"/>
      <c r="IDV75" s="35"/>
      <c r="IDW75" s="35"/>
      <c r="IDX75" s="40"/>
      <c r="IDY75" s="40"/>
      <c r="IDZ75" s="40"/>
      <c r="IEA75" s="40"/>
      <c r="IEB75" s="41"/>
      <c r="IEC75" s="42"/>
      <c r="IED75" s="35"/>
      <c r="IEE75" s="35"/>
      <c r="IEF75" s="36"/>
      <c r="IEG75" s="37"/>
      <c r="IEH75" s="35"/>
      <c r="IEI75" s="38"/>
      <c r="IEJ75" s="39"/>
      <c r="IEK75" s="35"/>
      <c r="IEL75" s="35"/>
      <c r="IEM75" s="35"/>
      <c r="IEN75" s="40"/>
      <c r="IEO75" s="40"/>
      <c r="IEP75" s="40"/>
      <c r="IEQ75" s="40"/>
      <c r="IER75" s="41"/>
      <c r="IES75" s="42"/>
      <c r="IET75" s="35"/>
      <c r="IEU75" s="35"/>
      <c r="IEV75" s="36"/>
      <c r="IEW75" s="37"/>
      <c r="IEX75" s="35"/>
      <c r="IEY75" s="38"/>
      <c r="IEZ75" s="39"/>
      <c r="IFA75" s="35"/>
      <c r="IFB75" s="35"/>
      <c r="IFC75" s="35"/>
      <c r="IFD75" s="40"/>
      <c r="IFE75" s="40"/>
      <c r="IFF75" s="40"/>
      <c r="IFG75" s="40"/>
      <c r="IFH75" s="41"/>
      <c r="IFI75" s="42"/>
      <c r="IFJ75" s="35"/>
      <c r="IFK75" s="35"/>
      <c r="IFL75" s="36"/>
      <c r="IFM75" s="37"/>
      <c r="IFN75" s="35"/>
      <c r="IFO75" s="38"/>
      <c r="IFP75" s="39"/>
      <c r="IFQ75" s="35"/>
      <c r="IFR75" s="35"/>
      <c r="IFS75" s="35"/>
      <c r="IFT75" s="40"/>
      <c r="IFU75" s="40"/>
      <c r="IFV75" s="40"/>
      <c r="IFW75" s="40"/>
      <c r="IFX75" s="41"/>
      <c r="IFY75" s="42"/>
      <c r="IFZ75" s="35"/>
      <c r="IGA75" s="35"/>
      <c r="IGB75" s="36"/>
      <c r="IGC75" s="37"/>
      <c r="IGD75" s="35"/>
      <c r="IGE75" s="38"/>
      <c r="IGF75" s="39"/>
      <c r="IGG75" s="35"/>
      <c r="IGH75" s="35"/>
      <c r="IGI75" s="35"/>
      <c r="IGJ75" s="40"/>
      <c r="IGK75" s="40"/>
      <c r="IGL75" s="40"/>
      <c r="IGM75" s="40"/>
      <c r="IGN75" s="41"/>
      <c r="IGO75" s="42"/>
      <c r="IGP75" s="35"/>
      <c r="IGQ75" s="35"/>
      <c r="IGR75" s="36"/>
      <c r="IGS75" s="37"/>
      <c r="IGT75" s="35"/>
      <c r="IGU75" s="38"/>
      <c r="IGV75" s="39"/>
      <c r="IGW75" s="35"/>
      <c r="IGX75" s="35"/>
      <c r="IGY75" s="35"/>
      <c r="IGZ75" s="40"/>
      <c r="IHA75" s="40"/>
      <c r="IHB75" s="40"/>
      <c r="IHC75" s="40"/>
      <c r="IHD75" s="41"/>
      <c r="IHE75" s="42"/>
      <c r="IHF75" s="35"/>
      <c r="IHG75" s="35"/>
      <c r="IHH75" s="36"/>
      <c r="IHI75" s="37"/>
      <c r="IHJ75" s="35"/>
      <c r="IHK75" s="38"/>
      <c r="IHL75" s="39"/>
      <c r="IHM75" s="35"/>
      <c r="IHN75" s="35"/>
      <c r="IHO75" s="35"/>
      <c r="IHP75" s="40"/>
      <c r="IHQ75" s="40"/>
      <c r="IHR75" s="40"/>
      <c r="IHS75" s="40"/>
      <c r="IHT75" s="41"/>
      <c r="IHU75" s="42"/>
      <c r="IHV75" s="35"/>
      <c r="IHW75" s="35"/>
      <c r="IHX75" s="36"/>
      <c r="IHY75" s="37"/>
      <c r="IHZ75" s="35"/>
      <c r="IIA75" s="38"/>
      <c r="IIB75" s="39"/>
      <c r="IIC75" s="35"/>
      <c r="IID75" s="35"/>
      <c r="IIE75" s="35"/>
      <c r="IIF75" s="40"/>
      <c r="IIG75" s="40"/>
      <c r="IIH75" s="40"/>
      <c r="III75" s="40"/>
      <c r="IIJ75" s="41"/>
      <c r="IIK75" s="42"/>
      <c r="IIL75" s="35"/>
      <c r="IIM75" s="35"/>
      <c r="IIN75" s="36"/>
      <c r="IIO75" s="37"/>
      <c r="IIP75" s="35"/>
      <c r="IIQ75" s="38"/>
      <c r="IIR75" s="39"/>
      <c r="IIS75" s="35"/>
      <c r="IIT75" s="35"/>
      <c r="IIU75" s="35"/>
      <c r="IIV75" s="40"/>
      <c r="IIW75" s="40"/>
      <c r="IIX75" s="40"/>
      <c r="IIY75" s="40"/>
      <c r="IIZ75" s="41"/>
      <c r="IJA75" s="42"/>
      <c r="IJB75" s="35"/>
      <c r="IJC75" s="35"/>
      <c r="IJD75" s="36"/>
      <c r="IJE75" s="37"/>
      <c r="IJF75" s="35"/>
      <c r="IJG75" s="38"/>
      <c r="IJH75" s="39"/>
      <c r="IJI75" s="35"/>
      <c r="IJJ75" s="35"/>
      <c r="IJK75" s="35"/>
      <c r="IJL75" s="40"/>
      <c r="IJM75" s="40"/>
      <c r="IJN75" s="40"/>
      <c r="IJO75" s="40"/>
      <c r="IJP75" s="41"/>
      <c r="IJQ75" s="42"/>
      <c r="IJR75" s="35"/>
      <c r="IJS75" s="35"/>
      <c r="IJT75" s="36"/>
      <c r="IJU75" s="37"/>
      <c r="IJV75" s="35"/>
      <c r="IJW75" s="38"/>
      <c r="IJX75" s="39"/>
      <c r="IJY75" s="35"/>
      <c r="IJZ75" s="35"/>
      <c r="IKA75" s="35"/>
      <c r="IKB75" s="40"/>
      <c r="IKC75" s="40"/>
      <c r="IKD75" s="40"/>
      <c r="IKE75" s="40"/>
      <c r="IKF75" s="41"/>
      <c r="IKG75" s="42"/>
      <c r="IKH75" s="35"/>
      <c r="IKI75" s="35"/>
      <c r="IKJ75" s="36"/>
      <c r="IKK75" s="37"/>
      <c r="IKL75" s="35"/>
      <c r="IKM75" s="38"/>
      <c r="IKN75" s="39"/>
      <c r="IKO75" s="35"/>
      <c r="IKP75" s="35"/>
      <c r="IKQ75" s="35"/>
      <c r="IKR75" s="40"/>
      <c r="IKS75" s="40"/>
      <c r="IKT75" s="40"/>
      <c r="IKU75" s="40"/>
      <c r="IKV75" s="41"/>
      <c r="IKW75" s="42"/>
      <c r="IKX75" s="35"/>
      <c r="IKY75" s="35"/>
      <c r="IKZ75" s="36"/>
      <c r="ILA75" s="37"/>
      <c r="ILB75" s="35"/>
      <c r="ILC75" s="38"/>
      <c r="ILD75" s="39"/>
      <c r="ILE75" s="35"/>
      <c r="ILF75" s="35"/>
      <c r="ILG75" s="35"/>
      <c r="ILH75" s="40"/>
      <c r="ILI75" s="40"/>
      <c r="ILJ75" s="40"/>
      <c r="ILK75" s="40"/>
      <c r="ILL75" s="41"/>
      <c r="ILM75" s="42"/>
      <c r="ILN75" s="35"/>
      <c r="ILO75" s="35"/>
      <c r="ILP75" s="36"/>
      <c r="ILQ75" s="37"/>
      <c r="ILR75" s="35"/>
      <c r="ILS75" s="38"/>
      <c r="ILT75" s="39"/>
      <c r="ILU75" s="35"/>
      <c r="ILV75" s="35"/>
      <c r="ILW75" s="35"/>
      <c r="ILX75" s="40"/>
      <c r="ILY75" s="40"/>
      <c r="ILZ75" s="40"/>
      <c r="IMA75" s="40"/>
      <c r="IMB75" s="41"/>
      <c r="IMC75" s="42"/>
      <c r="IMD75" s="35"/>
      <c r="IME75" s="35"/>
      <c r="IMF75" s="36"/>
      <c r="IMG75" s="37"/>
      <c r="IMH75" s="35"/>
      <c r="IMI75" s="38"/>
      <c r="IMJ75" s="39"/>
      <c r="IMK75" s="35"/>
      <c r="IML75" s="35"/>
      <c r="IMM75" s="35"/>
      <c r="IMN75" s="40"/>
      <c r="IMO75" s="40"/>
      <c r="IMP75" s="40"/>
      <c r="IMQ75" s="40"/>
      <c r="IMR75" s="41"/>
      <c r="IMS75" s="42"/>
      <c r="IMT75" s="35"/>
      <c r="IMU75" s="35"/>
      <c r="IMV75" s="36"/>
      <c r="IMW75" s="37"/>
      <c r="IMX75" s="35"/>
      <c r="IMY75" s="38"/>
      <c r="IMZ75" s="39"/>
      <c r="INA75" s="35"/>
      <c r="INB75" s="35"/>
      <c r="INC75" s="35"/>
      <c r="IND75" s="40"/>
      <c r="INE75" s="40"/>
      <c r="INF75" s="40"/>
      <c r="ING75" s="40"/>
      <c r="INH75" s="41"/>
      <c r="INI75" s="42"/>
      <c r="INJ75" s="35"/>
      <c r="INK75" s="35"/>
      <c r="INL75" s="36"/>
      <c r="INM75" s="37"/>
      <c r="INN75" s="35"/>
      <c r="INO75" s="38"/>
      <c r="INP75" s="39"/>
      <c r="INQ75" s="35"/>
      <c r="INR75" s="35"/>
      <c r="INS75" s="35"/>
      <c r="INT75" s="40"/>
      <c r="INU75" s="40"/>
      <c r="INV75" s="40"/>
      <c r="INW75" s="40"/>
      <c r="INX75" s="41"/>
      <c r="INY75" s="42"/>
      <c r="INZ75" s="35"/>
      <c r="IOA75" s="35"/>
      <c r="IOB75" s="36"/>
      <c r="IOC75" s="37"/>
      <c r="IOD75" s="35"/>
      <c r="IOE75" s="38"/>
      <c r="IOF75" s="39"/>
      <c r="IOG75" s="35"/>
      <c r="IOH75" s="35"/>
      <c r="IOI75" s="35"/>
      <c r="IOJ75" s="40"/>
      <c r="IOK75" s="40"/>
      <c r="IOL75" s="40"/>
      <c r="IOM75" s="40"/>
      <c r="ION75" s="41"/>
      <c r="IOO75" s="42"/>
      <c r="IOP75" s="35"/>
      <c r="IOQ75" s="35"/>
      <c r="IOR75" s="36"/>
      <c r="IOS75" s="37"/>
      <c r="IOT75" s="35"/>
      <c r="IOU75" s="38"/>
      <c r="IOV75" s="39"/>
      <c r="IOW75" s="35"/>
      <c r="IOX75" s="35"/>
      <c r="IOY75" s="35"/>
      <c r="IOZ75" s="40"/>
      <c r="IPA75" s="40"/>
      <c r="IPB75" s="40"/>
      <c r="IPC75" s="40"/>
      <c r="IPD75" s="41"/>
      <c r="IPE75" s="42"/>
      <c r="IPF75" s="35"/>
      <c r="IPG75" s="35"/>
      <c r="IPH75" s="36"/>
      <c r="IPI75" s="37"/>
      <c r="IPJ75" s="35"/>
      <c r="IPK75" s="38"/>
      <c r="IPL75" s="39"/>
      <c r="IPM75" s="35"/>
      <c r="IPN75" s="35"/>
      <c r="IPO75" s="35"/>
      <c r="IPP75" s="40"/>
      <c r="IPQ75" s="40"/>
      <c r="IPR75" s="40"/>
      <c r="IPS75" s="40"/>
      <c r="IPT75" s="41"/>
      <c r="IPU75" s="42"/>
      <c r="IPV75" s="35"/>
      <c r="IPW75" s="35"/>
      <c r="IPX75" s="36"/>
      <c r="IPY75" s="37"/>
      <c r="IPZ75" s="35"/>
      <c r="IQA75" s="38"/>
      <c r="IQB75" s="39"/>
      <c r="IQC75" s="35"/>
      <c r="IQD75" s="35"/>
      <c r="IQE75" s="35"/>
      <c r="IQF75" s="40"/>
      <c r="IQG75" s="40"/>
      <c r="IQH75" s="40"/>
      <c r="IQI75" s="40"/>
      <c r="IQJ75" s="41"/>
      <c r="IQK75" s="42"/>
      <c r="IQL75" s="35"/>
      <c r="IQM75" s="35"/>
      <c r="IQN75" s="36"/>
      <c r="IQO75" s="37"/>
      <c r="IQP75" s="35"/>
      <c r="IQQ75" s="38"/>
      <c r="IQR75" s="39"/>
      <c r="IQS75" s="35"/>
      <c r="IQT75" s="35"/>
      <c r="IQU75" s="35"/>
      <c r="IQV75" s="40"/>
      <c r="IQW75" s="40"/>
      <c r="IQX75" s="40"/>
      <c r="IQY75" s="40"/>
      <c r="IQZ75" s="41"/>
      <c r="IRA75" s="42"/>
      <c r="IRB75" s="35"/>
      <c r="IRC75" s="35"/>
      <c r="IRD75" s="36"/>
      <c r="IRE75" s="37"/>
      <c r="IRF75" s="35"/>
      <c r="IRG75" s="38"/>
      <c r="IRH75" s="39"/>
      <c r="IRI75" s="35"/>
      <c r="IRJ75" s="35"/>
      <c r="IRK75" s="35"/>
      <c r="IRL75" s="40"/>
      <c r="IRM75" s="40"/>
      <c r="IRN75" s="40"/>
      <c r="IRO75" s="40"/>
      <c r="IRP75" s="41"/>
      <c r="IRQ75" s="42"/>
      <c r="IRR75" s="35"/>
      <c r="IRS75" s="35"/>
      <c r="IRT75" s="36"/>
      <c r="IRU75" s="37"/>
      <c r="IRV75" s="35"/>
      <c r="IRW75" s="38"/>
      <c r="IRX75" s="39"/>
      <c r="IRY75" s="35"/>
      <c r="IRZ75" s="35"/>
      <c r="ISA75" s="35"/>
      <c r="ISB75" s="40"/>
      <c r="ISC75" s="40"/>
      <c r="ISD75" s="40"/>
      <c r="ISE75" s="40"/>
      <c r="ISF75" s="41"/>
      <c r="ISG75" s="42"/>
      <c r="ISH75" s="35"/>
      <c r="ISI75" s="35"/>
      <c r="ISJ75" s="36"/>
      <c r="ISK75" s="37"/>
      <c r="ISL75" s="35"/>
      <c r="ISM75" s="38"/>
      <c r="ISN75" s="39"/>
      <c r="ISO75" s="35"/>
      <c r="ISP75" s="35"/>
      <c r="ISQ75" s="35"/>
      <c r="ISR75" s="40"/>
      <c r="ISS75" s="40"/>
      <c r="IST75" s="40"/>
      <c r="ISU75" s="40"/>
      <c r="ISV75" s="41"/>
      <c r="ISW75" s="42"/>
      <c r="ISX75" s="35"/>
      <c r="ISY75" s="35"/>
      <c r="ISZ75" s="36"/>
      <c r="ITA75" s="37"/>
      <c r="ITB75" s="35"/>
      <c r="ITC75" s="38"/>
      <c r="ITD75" s="39"/>
      <c r="ITE75" s="35"/>
      <c r="ITF75" s="35"/>
      <c r="ITG75" s="35"/>
      <c r="ITH75" s="40"/>
      <c r="ITI75" s="40"/>
      <c r="ITJ75" s="40"/>
      <c r="ITK75" s="40"/>
      <c r="ITL75" s="41"/>
      <c r="ITM75" s="42"/>
      <c r="ITN75" s="35"/>
      <c r="ITO75" s="35"/>
      <c r="ITP75" s="36"/>
      <c r="ITQ75" s="37"/>
      <c r="ITR75" s="35"/>
      <c r="ITS75" s="38"/>
      <c r="ITT75" s="39"/>
      <c r="ITU75" s="35"/>
      <c r="ITV75" s="35"/>
      <c r="ITW75" s="35"/>
      <c r="ITX75" s="40"/>
      <c r="ITY75" s="40"/>
      <c r="ITZ75" s="40"/>
      <c r="IUA75" s="40"/>
      <c r="IUB75" s="41"/>
      <c r="IUC75" s="42"/>
      <c r="IUD75" s="35"/>
      <c r="IUE75" s="35"/>
      <c r="IUF75" s="36"/>
      <c r="IUG75" s="37"/>
      <c r="IUH75" s="35"/>
      <c r="IUI75" s="38"/>
      <c r="IUJ75" s="39"/>
      <c r="IUK75" s="35"/>
      <c r="IUL75" s="35"/>
      <c r="IUM75" s="35"/>
      <c r="IUN75" s="40"/>
      <c r="IUO75" s="40"/>
      <c r="IUP75" s="40"/>
      <c r="IUQ75" s="40"/>
      <c r="IUR75" s="41"/>
      <c r="IUS75" s="42"/>
      <c r="IUT75" s="35"/>
      <c r="IUU75" s="35"/>
      <c r="IUV75" s="36"/>
      <c r="IUW75" s="37"/>
      <c r="IUX75" s="35"/>
      <c r="IUY75" s="38"/>
      <c r="IUZ75" s="39"/>
      <c r="IVA75" s="35"/>
      <c r="IVB75" s="35"/>
      <c r="IVC75" s="35"/>
      <c r="IVD75" s="40"/>
      <c r="IVE75" s="40"/>
      <c r="IVF75" s="40"/>
      <c r="IVG75" s="40"/>
      <c r="IVH75" s="41"/>
      <c r="IVI75" s="42"/>
      <c r="IVJ75" s="35"/>
      <c r="IVK75" s="35"/>
      <c r="IVL75" s="36"/>
      <c r="IVM75" s="37"/>
      <c r="IVN75" s="35"/>
      <c r="IVO75" s="38"/>
      <c r="IVP75" s="39"/>
      <c r="IVQ75" s="35"/>
      <c r="IVR75" s="35"/>
      <c r="IVS75" s="35"/>
      <c r="IVT75" s="40"/>
      <c r="IVU75" s="40"/>
      <c r="IVV75" s="40"/>
      <c r="IVW75" s="40"/>
      <c r="IVX75" s="41"/>
      <c r="IVY75" s="42"/>
      <c r="IVZ75" s="35"/>
      <c r="IWA75" s="35"/>
      <c r="IWB75" s="36"/>
      <c r="IWC75" s="37"/>
      <c r="IWD75" s="35"/>
      <c r="IWE75" s="38"/>
      <c r="IWF75" s="39"/>
      <c r="IWG75" s="35"/>
      <c r="IWH75" s="35"/>
      <c r="IWI75" s="35"/>
      <c r="IWJ75" s="40"/>
      <c r="IWK75" s="40"/>
      <c r="IWL75" s="40"/>
      <c r="IWM75" s="40"/>
      <c r="IWN75" s="41"/>
      <c r="IWO75" s="42"/>
      <c r="IWP75" s="35"/>
      <c r="IWQ75" s="35"/>
      <c r="IWR75" s="36"/>
      <c r="IWS75" s="37"/>
      <c r="IWT75" s="35"/>
      <c r="IWU75" s="38"/>
      <c r="IWV75" s="39"/>
      <c r="IWW75" s="35"/>
      <c r="IWX75" s="35"/>
      <c r="IWY75" s="35"/>
      <c r="IWZ75" s="40"/>
      <c r="IXA75" s="40"/>
      <c r="IXB75" s="40"/>
      <c r="IXC75" s="40"/>
      <c r="IXD75" s="41"/>
      <c r="IXE75" s="42"/>
      <c r="IXF75" s="35"/>
      <c r="IXG75" s="35"/>
      <c r="IXH75" s="36"/>
      <c r="IXI75" s="37"/>
      <c r="IXJ75" s="35"/>
      <c r="IXK75" s="38"/>
      <c r="IXL75" s="39"/>
      <c r="IXM75" s="35"/>
      <c r="IXN75" s="35"/>
      <c r="IXO75" s="35"/>
      <c r="IXP75" s="40"/>
      <c r="IXQ75" s="40"/>
      <c r="IXR75" s="40"/>
      <c r="IXS75" s="40"/>
      <c r="IXT75" s="41"/>
      <c r="IXU75" s="42"/>
      <c r="IXV75" s="35"/>
      <c r="IXW75" s="35"/>
      <c r="IXX75" s="36"/>
      <c r="IXY75" s="37"/>
      <c r="IXZ75" s="35"/>
      <c r="IYA75" s="38"/>
      <c r="IYB75" s="39"/>
      <c r="IYC75" s="35"/>
      <c r="IYD75" s="35"/>
      <c r="IYE75" s="35"/>
      <c r="IYF75" s="40"/>
      <c r="IYG75" s="40"/>
      <c r="IYH75" s="40"/>
      <c r="IYI75" s="40"/>
      <c r="IYJ75" s="41"/>
      <c r="IYK75" s="42"/>
      <c r="IYL75" s="35"/>
      <c r="IYM75" s="35"/>
      <c r="IYN75" s="36"/>
      <c r="IYO75" s="37"/>
      <c r="IYP75" s="35"/>
      <c r="IYQ75" s="38"/>
      <c r="IYR75" s="39"/>
      <c r="IYS75" s="35"/>
      <c r="IYT75" s="35"/>
      <c r="IYU75" s="35"/>
      <c r="IYV75" s="40"/>
      <c r="IYW75" s="40"/>
      <c r="IYX75" s="40"/>
      <c r="IYY75" s="40"/>
      <c r="IYZ75" s="41"/>
      <c r="IZA75" s="42"/>
      <c r="IZB75" s="35"/>
      <c r="IZC75" s="35"/>
      <c r="IZD75" s="36"/>
      <c r="IZE75" s="37"/>
      <c r="IZF75" s="35"/>
      <c r="IZG75" s="38"/>
      <c r="IZH75" s="39"/>
      <c r="IZI75" s="35"/>
      <c r="IZJ75" s="35"/>
      <c r="IZK75" s="35"/>
      <c r="IZL75" s="40"/>
      <c r="IZM75" s="40"/>
      <c r="IZN75" s="40"/>
      <c r="IZO75" s="40"/>
      <c r="IZP75" s="41"/>
      <c r="IZQ75" s="42"/>
      <c r="IZR75" s="35"/>
      <c r="IZS75" s="35"/>
      <c r="IZT75" s="36"/>
      <c r="IZU75" s="37"/>
      <c r="IZV75" s="35"/>
      <c r="IZW75" s="38"/>
      <c r="IZX75" s="39"/>
      <c r="IZY75" s="35"/>
      <c r="IZZ75" s="35"/>
      <c r="JAA75" s="35"/>
      <c r="JAB75" s="40"/>
      <c r="JAC75" s="40"/>
      <c r="JAD75" s="40"/>
      <c r="JAE75" s="40"/>
      <c r="JAF75" s="41"/>
      <c r="JAG75" s="42"/>
      <c r="JAH75" s="35"/>
      <c r="JAI75" s="35"/>
      <c r="JAJ75" s="36"/>
      <c r="JAK75" s="37"/>
      <c r="JAL75" s="35"/>
      <c r="JAM75" s="38"/>
      <c r="JAN75" s="39"/>
      <c r="JAO75" s="35"/>
      <c r="JAP75" s="35"/>
      <c r="JAQ75" s="35"/>
      <c r="JAR75" s="40"/>
      <c r="JAS75" s="40"/>
      <c r="JAT75" s="40"/>
      <c r="JAU75" s="40"/>
      <c r="JAV75" s="41"/>
      <c r="JAW75" s="42"/>
      <c r="JAX75" s="35"/>
      <c r="JAY75" s="35"/>
      <c r="JAZ75" s="36"/>
      <c r="JBA75" s="37"/>
      <c r="JBB75" s="35"/>
      <c r="JBC75" s="38"/>
      <c r="JBD75" s="39"/>
      <c r="JBE75" s="35"/>
      <c r="JBF75" s="35"/>
      <c r="JBG75" s="35"/>
      <c r="JBH75" s="40"/>
      <c r="JBI75" s="40"/>
      <c r="JBJ75" s="40"/>
      <c r="JBK75" s="40"/>
      <c r="JBL75" s="41"/>
      <c r="JBM75" s="42"/>
      <c r="JBN75" s="35"/>
      <c r="JBO75" s="35"/>
      <c r="JBP75" s="36"/>
      <c r="JBQ75" s="37"/>
      <c r="JBR75" s="35"/>
      <c r="JBS75" s="38"/>
      <c r="JBT75" s="39"/>
      <c r="JBU75" s="35"/>
      <c r="JBV75" s="35"/>
      <c r="JBW75" s="35"/>
      <c r="JBX75" s="40"/>
      <c r="JBY75" s="40"/>
      <c r="JBZ75" s="40"/>
      <c r="JCA75" s="40"/>
      <c r="JCB75" s="41"/>
      <c r="JCC75" s="42"/>
      <c r="JCD75" s="35"/>
      <c r="JCE75" s="35"/>
      <c r="JCF75" s="36"/>
      <c r="JCG75" s="37"/>
      <c r="JCH75" s="35"/>
      <c r="JCI75" s="38"/>
      <c r="JCJ75" s="39"/>
      <c r="JCK75" s="35"/>
      <c r="JCL75" s="35"/>
      <c r="JCM75" s="35"/>
      <c r="JCN75" s="40"/>
      <c r="JCO75" s="40"/>
      <c r="JCP75" s="40"/>
      <c r="JCQ75" s="40"/>
      <c r="JCR75" s="41"/>
      <c r="JCS75" s="42"/>
      <c r="JCT75" s="35"/>
      <c r="JCU75" s="35"/>
      <c r="JCV75" s="36"/>
      <c r="JCW75" s="37"/>
      <c r="JCX75" s="35"/>
      <c r="JCY75" s="38"/>
      <c r="JCZ75" s="39"/>
      <c r="JDA75" s="35"/>
      <c r="JDB75" s="35"/>
      <c r="JDC75" s="35"/>
      <c r="JDD75" s="40"/>
      <c r="JDE75" s="40"/>
      <c r="JDF75" s="40"/>
      <c r="JDG75" s="40"/>
      <c r="JDH75" s="41"/>
      <c r="JDI75" s="42"/>
      <c r="JDJ75" s="35"/>
      <c r="JDK75" s="35"/>
      <c r="JDL75" s="36"/>
      <c r="JDM75" s="37"/>
      <c r="JDN75" s="35"/>
      <c r="JDO75" s="38"/>
      <c r="JDP75" s="39"/>
      <c r="JDQ75" s="35"/>
      <c r="JDR75" s="35"/>
      <c r="JDS75" s="35"/>
      <c r="JDT75" s="40"/>
      <c r="JDU75" s="40"/>
      <c r="JDV75" s="40"/>
      <c r="JDW75" s="40"/>
      <c r="JDX75" s="41"/>
      <c r="JDY75" s="42"/>
      <c r="JDZ75" s="35"/>
      <c r="JEA75" s="35"/>
      <c r="JEB75" s="36"/>
      <c r="JEC75" s="37"/>
      <c r="JED75" s="35"/>
      <c r="JEE75" s="38"/>
      <c r="JEF75" s="39"/>
      <c r="JEG75" s="35"/>
      <c r="JEH75" s="35"/>
      <c r="JEI75" s="35"/>
      <c r="JEJ75" s="40"/>
      <c r="JEK75" s="40"/>
      <c r="JEL75" s="40"/>
      <c r="JEM75" s="40"/>
      <c r="JEN75" s="41"/>
      <c r="JEO75" s="42"/>
      <c r="JEP75" s="35"/>
      <c r="JEQ75" s="35"/>
      <c r="JER75" s="36"/>
      <c r="JES75" s="37"/>
      <c r="JET75" s="35"/>
      <c r="JEU75" s="38"/>
      <c r="JEV75" s="39"/>
      <c r="JEW75" s="35"/>
      <c r="JEX75" s="35"/>
      <c r="JEY75" s="35"/>
      <c r="JEZ75" s="40"/>
      <c r="JFA75" s="40"/>
      <c r="JFB75" s="40"/>
      <c r="JFC75" s="40"/>
      <c r="JFD75" s="41"/>
      <c r="JFE75" s="42"/>
      <c r="JFF75" s="35"/>
      <c r="JFG75" s="35"/>
      <c r="JFH75" s="36"/>
      <c r="JFI75" s="37"/>
      <c r="JFJ75" s="35"/>
      <c r="JFK75" s="38"/>
      <c r="JFL75" s="39"/>
      <c r="JFM75" s="35"/>
      <c r="JFN75" s="35"/>
      <c r="JFO75" s="35"/>
      <c r="JFP75" s="40"/>
      <c r="JFQ75" s="40"/>
      <c r="JFR75" s="40"/>
      <c r="JFS75" s="40"/>
      <c r="JFT75" s="41"/>
      <c r="JFU75" s="42"/>
      <c r="JFV75" s="35"/>
      <c r="JFW75" s="35"/>
      <c r="JFX75" s="36"/>
      <c r="JFY75" s="37"/>
      <c r="JFZ75" s="35"/>
      <c r="JGA75" s="38"/>
      <c r="JGB75" s="39"/>
      <c r="JGC75" s="35"/>
      <c r="JGD75" s="35"/>
      <c r="JGE75" s="35"/>
      <c r="JGF75" s="40"/>
      <c r="JGG75" s="40"/>
      <c r="JGH75" s="40"/>
      <c r="JGI75" s="40"/>
      <c r="JGJ75" s="41"/>
      <c r="JGK75" s="42"/>
      <c r="JGL75" s="35"/>
      <c r="JGM75" s="35"/>
      <c r="JGN75" s="36"/>
      <c r="JGO75" s="37"/>
      <c r="JGP75" s="35"/>
      <c r="JGQ75" s="38"/>
      <c r="JGR75" s="39"/>
      <c r="JGS75" s="35"/>
      <c r="JGT75" s="35"/>
      <c r="JGU75" s="35"/>
      <c r="JGV75" s="40"/>
      <c r="JGW75" s="40"/>
      <c r="JGX75" s="40"/>
      <c r="JGY75" s="40"/>
      <c r="JGZ75" s="41"/>
      <c r="JHA75" s="42"/>
      <c r="JHB75" s="35"/>
      <c r="JHC75" s="35"/>
      <c r="JHD75" s="36"/>
      <c r="JHE75" s="37"/>
      <c r="JHF75" s="35"/>
      <c r="JHG75" s="38"/>
      <c r="JHH75" s="39"/>
      <c r="JHI75" s="35"/>
      <c r="JHJ75" s="35"/>
      <c r="JHK75" s="35"/>
      <c r="JHL75" s="40"/>
      <c r="JHM75" s="40"/>
      <c r="JHN75" s="40"/>
      <c r="JHO75" s="40"/>
      <c r="JHP75" s="41"/>
      <c r="JHQ75" s="42"/>
      <c r="JHR75" s="35"/>
      <c r="JHS75" s="35"/>
      <c r="JHT75" s="36"/>
      <c r="JHU75" s="37"/>
      <c r="JHV75" s="35"/>
      <c r="JHW75" s="38"/>
      <c r="JHX75" s="39"/>
      <c r="JHY75" s="35"/>
      <c r="JHZ75" s="35"/>
      <c r="JIA75" s="35"/>
      <c r="JIB75" s="40"/>
      <c r="JIC75" s="40"/>
      <c r="JID75" s="40"/>
      <c r="JIE75" s="40"/>
      <c r="JIF75" s="41"/>
      <c r="JIG75" s="42"/>
      <c r="JIH75" s="35"/>
      <c r="JII75" s="35"/>
      <c r="JIJ75" s="36"/>
      <c r="JIK75" s="37"/>
      <c r="JIL75" s="35"/>
      <c r="JIM75" s="38"/>
      <c r="JIN75" s="39"/>
      <c r="JIO75" s="35"/>
      <c r="JIP75" s="35"/>
      <c r="JIQ75" s="35"/>
      <c r="JIR75" s="40"/>
      <c r="JIS75" s="40"/>
      <c r="JIT75" s="40"/>
      <c r="JIU75" s="40"/>
      <c r="JIV75" s="41"/>
      <c r="JIW75" s="42"/>
      <c r="JIX75" s="35"/>
      <c r="JIY75" s="35"/>
      <c r="JIZ75" s="36"/>
      <c r="JJA75" s="37"/>
      <c r="JJB75" s="35"/>
      <c r="JJC75" s="38"/>
      <c r="JJD75" s="39"/>
      <c r="JJE75" s="35"/>
      <c r="JJF75" s="35"/>
      <c r="JJG75" s="35"/>
      <c r="JJH75" s="40"/>
      <c r="JJI75" s="40"/>
      <c r="JJJ75" s="40"/>
      <c r="JJK75" s="40"/>
      <c r="JJL75" s="41"/>
      <c r="JJM75" s="42"/>
      <c r="JJN75" s="35"/>
      <c r="JJO75" s="35"/>
      <c r="JJP75" s="36"/>
      <c r="JJQ75" s="37"/>
      <c r="JJR75" s="35"/>
      <c r="JJS75" s="38"/>
      <c r="JJT75" s="39"/>
      <c r="JJU75" s="35"/>
      <c r="JJV75" s="35"/>
      <c r="JJW75" s="35"/>
      <c r="JJX75" s="40"/>
      <c r="JJY75" s="40"/>
      <c r="JJZ75" s="40"/>
      <c r="JKA75" s="40"/>
      <c r="JKB75" s="41"/>
      <c r="JKC75" s="42"/>
      <c r="JKD75" s="35"/>
      <c r="JKE75" s="35"/>
      <c r="JKF75" s="36"/>
      <c r="JKG75" s="37"/>
      <c r="JKH75" s="35"/>
      <c r="JKI75" s="38"/>
      <c r="JKJ75" s="39"/>
      <c r="JKK75" s="35"/>
      <c r="JKL75" s="35"/>
      <c r="JKM75" s="35"/>
      <c r="JKN75" s="40"/>
      <c r="JKO75" s="40"/>
      <c r="JKP75" s="40"/>
      <c r="JKQ75" s="40"/>
      <c r="JKR75" s="41"/>
      <c r="JKS75" s="42"/>
      <c r="JKT75" s="35"/>
      <c r="JKU75" s="35"/>
      <c r="JKV75" s="36"/>
      <c r="JKW75" s="37"/>
      <c r="JKX75" s="35"/>
      <c r="JKY75" s="38"/>
      <c r="JKZ75" s="39"/>
      <c r="JLA75" s="35"/>
      <c r="JLB75" s="35"/>
      <c r="JLC75" s="35"/>
      <c r="JLD75" s="40"/>
      <c r="JLE75" s="40"/>
      <c r="JLF75" s="40"/>
      <c r="JLG75" s="40"/>
      <c r="JLH75" s="41"/>
      <c r="JLI75" s="42"/>
      <c r="JLJ75" s="35"/>
      <c r="JLK75" s="35"/>
      <c r="JLL75" s="36"/>
      <c r="JLM75" s="37"/>
      <c r="JLN75" s="35"/>
      <c r="JLO75" s="38"/>
      <c r="JLP75" s="39"/>
      <c r="JLQ75" s="35"/>
      <c r="JLR75" s="35"/>
      <c r="JLS75" s="35"/>
      <c r="JLT75" s="40"/>
      <c r="JLU75" s="40"/>
      <c r="JLV75" s="40"/>
      <c r="JLW75" s="40"/>
      <c r="JLX75" s="41"/>
      <c r="JLY75" s="42"/>
      <c r="JLZ75" s="35"/>
      <c r="JMA75" s="35"/>
      <c r="JMB75" s="36"/>
      <c r="JMC75" s="37"/>
      <c r="JMD75" s="35"/>
      <c r="JME75" s="38"/>
      <c r="JMF75" s="39"/>
      <c r="JMG75" s="35"/>
      <c r="JMH75" s="35"/>
      <c r="JMI75" s="35"/>
      <c r="JMJ75" s="40"/>
      <c r="JMK75" s="40"/>
      <c r="JML75" s="40"/>
      <c r="JMM75" s="40"/>
      <c r="JMN75" s="41"/>
      <c r="JMO75" s="42"/>
      <c r="JMP75" s="35"/>
      <c r="JMQ75" s="35"/>
      <c r="JMR75" s="36"/>
      <c r="JMS75" s="37"/>
      <c r="JMT75" s="35"/>
      <c r="JMU75" s="38"/>
      <c r="JMV75" s="39"/>
      <c r="JMW75" s="35"/>
      <c r="JMX75" s="35"/>
      <c r="JMY75" s="35"/>
      <c r="JMZ75" s="40"/>
      <c r="JNA75" s="40"/>
      <c r="JNB75" s="40"/>
      <c r="JNC75" s="40"/>
      <c r="JND75" s="41"/>
      <c r="JNE75" s="42"/>
      <c r="JNF75" s="35"/>
      <c r="JNG75" s="35"/>
      <c r="JNH75" s="36"/>
      <c r="JNI75" s="37"/>
      <c r="JNJ75" s="35"/>
      <c r="JNK75" s="38"/>
      <c r="JNL75" s="39"/>
      <c r="JNM75" s="35"/>
      <c r="JNN75" s="35"/>
      <c r="JNO75" s="35"/>
      <c r="JNP75" s="40"/>
      <c r="JNQ75" s="40"/>
      <c r="JNR75" s="40"/>
      <c r="JNS75" s="40"/>
      <c r="JNT75" s="41"/>
      <c r="JNU75" s="42"/>
      <c r="JNV75" s="35"/>
      <c r="JNW75" s="35"/>
      <c r="JNX75" s="36"/>
      <c r="JNY75" s="37"/>
      <c r="JNZ75" s="35"/>
      <c r="JOA75" s="38"/>
      <c r="JOB75" s="39"/>
      <c r="JOC75" s="35"/>
      <c r="JOD75" s="35"/>
      <c r="JOE75" s="35"/>
      <c r="JOF75" s="40"/>
      <c r="JOG75" s="40"/>
      <c r="JOH75" s="40"/>
      <c r="JOI75" s="40"/>
      <c r="JOJ75" s="41"/>
      <c r="JOK75" s="42"/>
      <c r="JOL75" s="35"/>
      <c r="JOM75" s="35"/>
      <c r="JON75" s="36"/>
      <c r="JOO75" s="37"/>
      <c r="JOP75" s="35"/>
      <c r="JOQ75" s="38"/>
      <c r="JOR75" s="39"/>
      <c r="JOS75" s="35"/>
      <c r="JOT75" s="35"/>
      <c r="JOU75" s="35"/>
      <c r="JOV75" s="40"/>
      <c r="JOW75" s="40"/>
      <c r="JOX75" s="40"/>
      <c r="JOY75" s="40"/>
      <c r="JOZ75" s="41"/>
      <c r="JPA75" s="42"/>
      <c r="JPB75" s="35"/>
      <c r="JPC75" s="35"/>
      <c r="JPD75" s="36"/>
      <c r="JPE75" s="37"/>
      <c r="JPF75" s="35"/>
      <c r="JPG75" s="38"/>
      <c r="JPH75" s="39"/>
      <c r="JPI75" s="35"/>
      <c r="JPJ75" s="35"/>
      <c r="JPK75" s="35"/>
      <c r="JPL75" s="40"/>
      <c r="JPM75" s="40"/>
      <c r="JPN75" s="40"/>
      <c r="JPO75" s="40"/>
      <c r="JPP75" s="41"/>
      <c r="JPQ75" s="42"/>
      <c r="JPR75" s="35"/>
      <c r="JPS75" s="35"/>
      <c r="JPT75" s="36"/>
      <c r="JPU75" s="37"/>
      <c r="JPV75" s="35"/>
      <c r="JPW75" s="38"/>
      <c r="JPX75" s="39"/>
      <c r="JPY75" s="35"/>
      <c r="JPZ75" s="35"/>
      <c r="JQA75" s="35"/>
      <c r="JQB75" s="40"/>
      <c r="JQC75" s="40"/>
      <c r="JQD75" s="40"/>
      <c r="JQE75" s="40"/>
      <c r="JQF75" s="41"/>
      <c r="JQG75" s="42"/>
      <c r="JQH75" s="35"/>
      <c r="JQI75" s="35"/>
      <c r="JQJ75" s="36"/>
      <c r="JQK75" s="37"/>
      <c r="JQL75" s="35"/>
      <c r="JQM75" s="38"/>
      <c r="JQN75" s="39"/>
      <c r="JQO75" s="35"/>
      <c r="JQP75" s="35"/>
      <c r="JQQ75" s="35"/>
      <c r="JQR75" s="40"/>
      <c r="JQS75" s="40"/>
      <c r="JQT75" s="40"/>
      <c r="JQU75" s="40"/>
      <c r="JQV75" s="41"/>
      <c r="JQW75" s="42"/>
      <c r="JQX75" s="35"/>
      <c r="JQY75" s="35"/>
      <c r="JQZ75" s="36"/>
      <c r="JRA75" s="37"/>
      <c r="JRB75" s="35"/>
      <c r="JRC75" s="38"/>
      <c r="JRD75" s="39"/>
      <c r="JRE75" s="35"/>
      <c r="JRF75" s="35"/>
      <c r="JRG75" s="35"/>
      <c r="JRH75" s="40"/>
      <c r="JRI75" s="40"/>
      <c r="JRJ75" s="40"/>
      <c r="JRK75" s="40"/>
      <c r="JRL75" s="41"/>
      <c r="JRM75" s="42"/>
      <c r="JRN75" s="35"/>
      <c r="JRO75" s="35"/>
      <c r="JRP75" s="36"/>
      <c r="JRQ75" s="37"/>
      <c r="JRR75" s="35"/>
      <c r="JRS75" s="38"/>
      <c r="JRT75" s="39"/>
      <c r="JRU75" s="35"/>
      <c r="JRV75" s="35"/>
      <c r="JRW75" s="35"/>
      <c r="JRX75" s="40"/>
      <c r="JRY75" s="40"/>
      <c r="JRZ75" s="40"/>
      <c r="JSA75" s="40"/>
      <c r="JSB75" s="41"/>
      <c r="JSC75" s="42"/>
      <c r="JSD75" s="35"/>
      <c r="JSE75" s="35"/>
      <c r="JSF75" s="36"/>
      <c r="JSG75" s="37"/>
      <c r="JSH75" s="35"/>
      <c r="JSI75" s="38"/>
      <c r="JSJ75" s="39"/>
      <c r="JSK75" s="35"/>
      <c r="JSL75" s="35"/>
      <c r="JSM75" s="35"/>
      <c r="JSN75" s="40"/>
      <c r="JSO75" s="40"/>
      <c r="JSP75" s="40"/>
      <c r="JSQ75" s="40"/>
      <c r="JSR75" s="41"/>
      <c r="JSS75" s="42"/>
      <c r="JST75" s="35"/>
      <c r="JSU75" s="35"/>
      <c r="JSV75" s="36"/>
      <c r="JSW75" s="37"/>
      <c r="JSX75" s="35"/>
      <c r="JSY75" s="38"/>
      <c r="JSZ75" s="39"/>
      <c r="JTA75" s="35"/>
      <c r="JTB75" s="35"/>
      <c r="JTC75" s="35"/>
      <c r="JTD75" s="40"/>
      <c r="JTE75" s="40"/>
      <c r="JTF75" s="40"/>
      <c r="JTG75" s="40"/>
      <c r="JTH75" s="41"/>
      <c r="JTI75" s="42"/>
      <c r="JTJ75" s="35"/>
      <c r="JTK75" s="35"/>
      <c r="JTL75" s="36"/>
      <c r="JTM75" s="37"/>
      <c r="JTN75" s="35"/>
      <c r="JTO75" s="38"/>
      <c r="JTP75" s="39"/>
      <c r="JTQ75" s="35"/>
      <c r="JTR75" s="35"/>
      <c r="JTS75" s="35"/>
      <c r="JTT75" s="40"/>
      <c r="JTU75" s="40"/>
      <c r="JTV75" s="40"/>
      <c r="JTW75" s="40"/>
      <c r="JTX75" s="41"/>
      <c r="JTY75" s="42"/>
      <c r="JTZ75" s="35"/>
      <c r="JUA75" s="35"/>
      <c r="JUB75" s="36"/>
      <c r="JUC75" s="37"/>
      <c r="JUD75" s="35"/>
      <c r="JUE75" s="38"/>
      <c r="JUF75" s="39"/>
      <c r="JUG75" s="35"/>
      <c r="JUH75" s="35"/>
      <c r="JUI75" s="35"/>
      <c r="JUJ75" s="40"/>
      <c r="JUK75" s="40"/>
      <c r="JUL75" s="40"/>
      <c r="JUM75" s="40"/>
      <c r="JUN75" s="41"/>
      <c r="JUO75" s="42"/>
      <c r="JUP75" s="35"/>
      <c r="JUQ75" s="35"/>
      <c r="JUR75" s="36"/>
      <c r="JUS75" s="37"/>
      <c r="JUT75" s="35"/>
      <c r="JUU75" s="38"/>
      <c r="JUV75" s="39"/>
      <c r="JUW75" s="35"/>
      <c r="JUX75" s="35"/>
      <c r="JUY75" s="35"/>
      <c r="JUZ75" s="40"/>
      <c r="JVA75" s="40"/>
      <c r="JVB75" s="40"/>
      <c r="JVC75" s="40"/>
      <c r="JVD75" s="41"/>
      <c r="JVE75" s="42"/>
      <c r="JVF75" s="35"/>
      <c r="JVG75" s="35"/>
      <c r="JVH75" s="36"/>
      <c r="JVI75" s="37"/>
      <c r="JVJ75" s="35"/>
      <c r="JVK75" s="38"/>
      <c r="JVL75" s="39"/>
      <c r="JVM75" s="35"/>
      <c r="JVN75" s="35"/>
      <c r="JVO75" s="35"/>
      <c r="JVP75" s="40"/>
      <c r="JVQ75" s="40"/>
      <c r="JVR75" s="40"/>
      <c r="JVS75" s="40"/>
      <c r="JVT75" s="41"/>
      <c r="JVU75" s="42"/>
      <c r="JVV75" s="35"/>
      <c r="JVW75" s="35"/>
      <c r="JVX75" s="36"/>
      <c r="JVY75" s="37"/>
      <c r="JVZ75" s="35"/>
      <c r="JWA75" s="38"/>
      <c r="JWB75" s="39"/>
      <c r="JWC75" s="35"/>
      <c r="JWD75" s="35"/>
      <c r="JWE75" s="35"/>
      <c r="JWF75" s="40"/>
      <c r="JWG75" s="40"/>
      <c r="JWH75" s="40"/>
      <c r="JWI75" s="40"/>
      <c r="JWJ75" s="41"/>
      <c r="JWK75" s="42"/>
      <c r="JWL75" s="35"/>
      <c r="JWM75" s="35"/>
      <c r="JWN75" s="36"/>
      <c r="JWO75" s="37"/>
      <c r="JWP75" s="35"/>
      <c r="JWQ75" s="38"/>
      <c r="JWR75" s="39"/>
      <c r="JWS75" s="35"/>
      <c r="JWT75" s="35"/>
      <c r="JWU75" s="35"/>
      <c r="JWV75" s="40"/>
      <c r="JWW75" s="40"/>
      <c r="JWX75" s="40"/>
      <c r="JWY75" s="40"/>
      <c r="JWZ75" s="41"/>
      <c r="JXA75" s="42"/>
      <c r="JXB75" s="35"/>
      <c r="JXC75" s="35"/>
      <c r="JXD75" s="36"/>
      <c r="JXE75" s="37"/>
      <c r="JXF75" s="35"/>
      <c r="JXG75" s="38"/>
      <c r="JXH75" s="39"/>
      <c r="JXI75" s="35"/>
      <c r="JXJ75" s="35"/>
      <c r="JXK75" s="35"/>
      <c r="JXL75" s="40"/>
      <c r="JXM75" s="40"/>
      <c r="JXN75" s="40"/>
      <c r="JXO75" s="40"/>
      <c r="JXP75" s="41"/>
      <c r="JXQ75" s="42"/>
      <c r="JXR75" s="35"/>
      <c r="JXS75" s="35"/>
      <c r="JXT75" s="36"/>
      <c r="JXU75" s="37"/>
      <c r="JXV75" s="35"/>
      <c r="JXW75" s="38"/>
      <c r="JXX75" s="39"/>
      <c r="JXY75" s="35"/>
      <c r="JXZ75" s="35"/>
      <c r="JYA75" s="35"/>
      <c r="JYB75" s="40"/>
      <c r="JYC75" s="40"/>
      <c r="JYD75" s="40"/>
      <c r="JYE75" s="40"/>
      <c r="JYF75" s="41"/>
      <c r="JYG75" s="42"/>
      <c r="JYH75" s="35"/>
      <c r="JYI75" s="35"/>
      <c r="JYJ75" s="36"/>
      <c r="JYK75" s="37"/>
      <c r="JYL75" s="35"/>
      <c r="JYM75" s="38"/>
      <c r="JYN75" s="39"/>
      <c r="JYO75" s="35"/>
      <c r="JYP75" s="35"/>
      <c r="JYQ75" s="35"/>
      <c r="JYR75" s="40"/>
      <c r="JYS75" s="40"/>
      <c r="JYT75" s="40"/>
      <c r="JYU75" s="40"/>
      <c r="JYV75" s="41"/>
      <c r="JYW75" s="42"/>
      <c r="JYX75" s="35"/>
      <c r="JYY75" s="35"/>
      <c r="JYZ75" s="36"/>
      <c r="JZA75" s="37"/>
      <c r="JZB75" s="35"/>
      <c r="JZC75" s="38"/>
      <c r="JZD75" s="39"/>
      <c r="JZE75" s="35"/>
      <c r="JZF75" s="35"/>
      <c r="JZG75" s="35"/>
      <c r="JZH75" s="40"/>
      <c r="JZI75" s="40"/>
      <c r="JZJ75" s="40"/>
      <c r="JZK75" s="40"/>
      <c r="JZL75" s="41"/>
      <c r="JZM75" s="42"/>
      <c r="JZN75" s="35"/>
      <c r="JZO75" s="35"/>
      <c r="JZP75" s="36"/>
      <c r="JZQ75" s="37"/>
      <c r="JZR75" s="35"/>
      <c r="JZS75" s="38"/>
      <c r="JZT75" s="39"/>
      <c r="JZU75" s="35"/>
      <c r="JZV75" s="35"/>
      <c r="JZW75" s="35"/>
      <c r="JZX75" s="40"/>
      <c r="JZY75" s="40"/>
      <c r="JZZ75" s="40"/>
      <c r="KAA75" s="40"/>
      <c r="KAB75" s="41"/>
      <c r="KAC75" s="42"/>
      <c r="KAD75" s="35"/>
      <c r="KAE75" s="35"/>
      <c r="KAF75" s="36"/>
      <c r="KAG75" s="37"/>
      <c r="KAH75" s="35"/>
      <c r="KAI75" s="38"/>
      <c r="KAJ75" s="39"/>
      <c r="KAK75" s="35"/>
      <c r="KAL75" s="35"/>
      <c r="KAM75" s="35"/>
      <c r="KAN75" s="40"/>
      <c r="KAO75" s="40"/>
      <c r="KAP75" s="40"/>
      <c r="KAQ75" s="40"/>
      <c r="KAR75" s="41"/>
      <c r="KAS75" s="42"/>
      <c r="KAT75" s="35"/>
      <c r="KAU75" s="35"/>
      <c r="KAV75" s="36"/>
      <c r="KAW75" s="37"/>
      <c r="KAX75" s="35"/>
      <c r="KAY75" s="38"/>
      <c r="KAZ75" s="39"/>
      <c r="KBA75" s="35"/>
      <c r="KBB75" s="35"/>
      <c r="KBC75" s="35"/>
      <c r="KBD75" s="40"/>
      <c r="KBE75" s="40"/>
      <c r="KBF75" s="40"/>
      <c r="KBG75" s="40"/>
      <c r="KBH75" s="41"/>
      <c r="KBI75" s="42"/>
      <c r="KBJ75" s="35"/>
      <c r="KBK75" s="35"/>
      <c r="KBL75" s="36"/>
      <c r="KBM75" s="37"/>
      <c r="KBN75" s="35"/>
      <c r="KBO75" s="38"/>
      <c r="KBP75" s="39"/>
      <c r="KBQ75" s="35"/>
      <c r="KBR75" s="35"/>
      <c r="KBS75" s="35"/>
      <c r="KBT75" s="40"/>
      <c r="KBU75" s="40"/>
      <c r="KBV75" s="40"/>
      <c r="KBW75" s="40"/>
      <c r="KBX75" s="41"/>
      <c r="KBY75" s="42"/>
      <c r="KBZ75" s="35"/>
      <c r="KCA75" s="35"/>
      <c r="KCB75" s="36"/>
      <c r="KCC75" s="37"/>
      <c r="KCD75" s="35"/>
      <c r="KCE75" s="38"/>
      <c r="KCF75" s="39"/>
      <c r="KCG75" s="35"/>
      <c r="KCH75" s="35"/>
      <c r="KCI75" s="35"/>
      <c r="KCJ75" s="40"/>
      <c r="KCK75" s="40"/>
      <c r="KCL75" s="40"/>
      <c r="KCM75" s="40"/>
      <c r="KCN75" s="41"/>
      <c r="KCO75" s="42"/>
      <c r="KCP75" s="35"/>
      <c r="KCQ75" s="35"/>
      <c r="KCR75" s="36"/>
      <c r="KCS75" s="37"/>
      <c r="KCT75" s="35"/>
      <c r="KCU75" s="38"/>
      <c r="KCV75" s="39"/>
      <c r="KCW75" s="35"/>
      <c r="KCX75" s="35"/>
      <c r="KCY75" s="35"/>
      <c r="KCZ75" s="40"/>
      <c r="KDA75" s="40"/>
      <c r="KDB75" s="40"/>
      <c r="KDC75" s="40"/>
      <c r="KDD75" s="41"/>
      <c r="KDE75" s="42"/>
      <c r="KDF75" s="35"/>
      <c r="KDG75" s="35"/>
      <c r="KDH75" s="36"/>
      <c r="KDI75" s="37"/>
      <c r="KDJ75" s="35"/>
      <c r="KDK75" s="38"/>
      <c r="KDL75" s="39"/>
      <c r="KDM75" s="35"/>
      <c r="KDN75" s="35"/>
      <c r="KDO75" s="35"/>
      <c r="KDP75" s="40"/>
      <c r="KDQ75" s="40"/>
      <c r="KDR75" s="40"/>
      <c r="KDS75" s="40"/>
      <c r="KDT75" s="41"/>
      <c r="KDU75" s="42"/>
      <c r="KDV75" s="35"/>
      <c r="KDW75" s="35"/>
      <c r="KDX75" s="36"/>
      <c r="KDY75" s="37"/>
      <c r="KDZ75" s="35"/>
      <c r="KEA75" s="38"/>
      <c r="KEB75" s="39"/>
      <c r="KEC75" s="35"/>
      <c r="KED75" s="35"/>
      <c r="KEE75" s="35"/>
      <c r="KEF75" s="40"/>
      <c r="KEG75" s="40"/>
      <c r="KEH75" s="40"/>
      <c r="KEI75" s="40"/>
      <c r="KEJ75" s="41"/>
      <c r="KEK75" s="42"/>
      <c r="KEL75" s="35"/>
      <c r="KEM75" s="35"/>
      <c r="KEN75" s="36"/>
      <c r="KEO75" s="37"/>
      <c r="KEP75" s="35"/>
      <c r="KEQ75" s="38"/>
      <c r="KER75" s="39"/>
      <c r="KES75" s="35"/>
      <c r="KET75" s="35"/>
      <c r="KEU75" s="35"/>
      <c r="KEV75" s="40"/>
      <c r="KEW75" s="40"/>
      <c r="KEX75" s="40"/>
      <c r="KEY75" s="40"/>
      <c r="KEZ75" s="41"/>
      <c r="KFA75" s="42"/>
      <c r="KFB75" s="35"/>
      <c r="KFC75" s="35"/>
      <c r="KFD75" s="36"/>
      <c r="KFE75" s="37"/>
      <c r="KFF75" s="35"/>
      <c r="KFG75" s="38"/>
      <c r="KFH75" s="39"/>
      <c r="KFI75" s="35"/>
      <c r="KFJ75" s="35"/>
      <c r="KFK75" s="35"/>
      <c r="KFL75" s="40"/>
      <c r="KFM75" s="40"/>
      <c r="KFN75" s="40"/>
      <c r="KFO75" s="40"/>
      <c r="KFP75" s="41"/>
      <c r="KFQ75" s="42"/>
      <c r="KFR75" s="35"/>
      <c r="KFS75" s="35"/>
      <c r="KFT75" s="36"/>
      <c r="KFU75" s="37"/>
      <c r="KFV75" s="35"/>
      <c r="KFW75" s="38"/>
      <c r="KFX75" s="39"/>
      <c r="KFY75" s="35"/>
      <c r="KFZ75" s="35"/>
      <c r="KGA75" s="35"/>
      <c r="KGB75" s="40"/>
      <c r="KGC75" s="40"/>
      <c r="KGD75" s="40"/>
      <c r="KGE75" s="40"/>
      <c r="KGF75" s="41"/>
      <c r="KGG75" s="42"/>
      <c r="KGH75" s="35"/>
      <c r="KGI75" s="35"/>
      <c r="KGJ75" s="36"/>
      <c r="KGK75" s="37"/>
      <c r="KGL75" s="35"/>
      <c r="KGM75" s="38"/>
      <c r="KGN75" s="39"/>
      <c r="KGO75" s="35"/>
      <c r="KGP75" s="35"/>
      <c r="KGQ75" s="35"/>
      <c r="KGR75" s="40"/>
      <c r="KGS75" s="40"/>
      <c r="KGT75" s="40"/>
      <c r="KGU75" s="40"/>
      <c r="KGV75" s="41"/>
      <c r="KGW75" s="42"/>
      <c r="KGX75" s="35"/>
      <c r="KGY75" s="35"/>
      <c r="KGZ75" s="36"/>
      <c r="KHA75" s="37"/>
      <c r="KHB75" s="35"/>
      <c r="KHC75" s="38"/>
      <c r="KHD75" s="39"/>
      <c r="KHE75" s="35"/>
      <c r="KHF75" s="35"/>
      <c r="KHG75" s="35"/>
      <c r="KHH75" s="40"/>
      <c r="KHI75" s="40"/>
      <c r="KHJ75" s="40"/>
      <c r="KHK75" s="40"/>
      <c r="KHL75" s="41"/>
      <c r="KHM75" s="42"/>
      <c r="KHN75" s="35"/>
      <c r="KHO75" s="35"/>
      <c r="KHP75" s="36"/>
      <c r="KHQ75" s="37"/>
      <c r="KHR75" s="35"/>
      <c r="KHS75" s="38"/>
      <c r="KHT75" s="39"/>
      <c r="KHU75" s="35"/>
      <c r="KHV75" s="35"/>
      <c r="KHW75" s="35"/>
      <c r="KHX75" s="40"/>
      <c r="KHY75" s="40"/>
      <c r="KHZ75" s="40"/>
      <c r="KIA75" s="40"/>
      <c r="KIB75" s="41"/>
      <c r="KIC75" s="42"/>
      <c r="KID75" s="35"/>
      <c r="KIE75" s="35"/>
      <c r="KIF75" s="36"/>
      <c r="KIG75" s="37"/>
      <c r="KIH75" s="35"/>
      <c r="KII75" s="38"/>
      <c r="KIJ75" s="39"/>
      <c r="KIK75" s="35"/>
      <c r="KIL75" s="35"/>
      <c r="KIM75" s="35"/>
      <c r="KIN75" s="40"/>
      <c r="KIO75" s="40"/>
      <c r="KIP75" s="40"/>
      <c r="KIQ75" s="40"/>
      <c r="KIR75" s="41"/>
      <c r="KIS75" s="42"/>
      <c r="KIT75" s="35"/>
      <c r="KIU75" s="35"/>
      <c r="KIV75" s="36"/>
      <c r="KIW75" s="37"/>
      <c r="KIX75" s="35"/>
      <c r="KIY75" s="38"/>
      <c r="KIZ75" s="39"/>
      <c r="KJA75" s="35"/>
      <c r="KJB75" s="35"/>
      <c r="KJC75" s="35"/>
      <c r="KJD75" s="40"/>
      <c r="KJE75" s="40"/>
      <c r="KJF75" s="40"/>
      <c r="KJG75" s="40"/>
      <c r="KJH75" s="41"/>
      <c r="KJI75" s="42"/>
      <c r="KJJ75" s="35"/>
      <c r="KJK75" s="35"/>
      <c r="KJL75" s="36"/>
      <c r="KJM75" s="37"/>
      <c r="KJN75" s="35"/>
      <c r="KJO75" s="38"/>
      <c r="KJP75" s="39"/>
      <c r="KJQ75" s="35"/>
      <c r="KJR75" s="35"/>
      <c r="KJS75" s="35"/>
      <c r="KJT75" s="40"/>
      <c r="KJU75" s="40"/>
      <c r="KJV75" s="40"/>
      <c r="KJW75" s="40"/>
      <c r="KJX75" s="41"/>
      <c r="KJY75" s="42"/>
      <c r="KJZ75" s="35"/>
      <c r="KKA75" s="35"/>
      <c r="KKB75" s="36"/>
      <c r="KKC75" s="37"/>
      <c r="KKD75" s="35"/>
      <c r="KKE75" s="38"/>
      <c r="KKF75" s="39"/>
      <c r="KKG75" s="35"/>
      <c r="KKH75" s="35"/>
      <c r="KKI75" s="35"/>
      <c r="KKJ75" s="40"/>
      <c r="KKK75" s="40"/>
      <c r="KKL75" s="40"/>
      <c r="KKM75" s="40"/>
      <c r="KKN75" s="41"/>
      <c r="KKO75" s="42"/>
      <c r="KKP75" s="35"/>
      <c r="KKQ75" s="35"/>
      <c r="KKR75" s="36"/>
      <c r="KKS75" s="37"/>
      <c r="KKT75" s="35"/>
      <c r="KKU75" s="38"/>
      <c r="KKV75" s="39"/>
      <c r="KKW75" s="35"/>
      <c r="KKX75" s="35"/>
      <c r="KKY75" s="35"/>
      <c r="KKZ75" s="40"/>
      <c r="KLA75" s="40"/>
      <c r="KLB75" s="40"/>
      <c r="KLC75" s="40"/>
      <c r="KLD75" s="41"/>
      <c r="KLE75" s="42"/>
      <c r="KLF75" s="35"/>
      <c r="KLG75" s="35"/>
      <c r="KLH75" s="36"/>
      <c r="KLI75" s="37"/>
      <c r="KLJ75" s="35"/>
      <c r="KLK75" s="38"/>
      <c r="KLL75" s="39"/>
      <c r="KLM75" s="35"/>
      <c r="KLN75" s="35"/>
      <c r="KLO75" s="35"/>
      <c r="KLP75" s="40"/>
      <c r="KLQ75" s="40"/>
      <c r="KLR75" s="40"/>
      <c r="KLS75" s="40"/>
      <c r="KLT75" s="41"/>
      <c r="KLU75" s="42"/>
      <c r="KLV75" s="35"/>
      <c r="KLW75" s="35"/>
      <c r="KLX75" s="36"/>
      <c r="KLY75" s="37"/>
      <c r="KLZ75" s="35"/>
      <c r="KMA75" s="38"/>
      <c r="KMB75" s="39"/>
      <c r="KMC75" s="35"/>
      <c r="KMD75" s="35"/>
      <c r="KME75" s="35"/>
      <c r="KMF75" s="40"/>
      <c r="KMG75" s="40"/>
      <c r="KMH75" s="40"/>
      <c r="KMI75" s="40"/>
      <c r="KMJ75" s="41"/>
      <c r="KMK75" s="42"/>
      <c r="KML75" s="35"/>
      <c r="KMM75" s="35"/>
      <c r="KMN75" s="36"/>
      <c r="KMO75" s="37"/>
      <c r="KMP75" s="35"/>
      <c r="KMQ75" s="38"/>
      <c r="KMR75" s="39"/>
      <c r="KMS75" s="35"/>
      <c r="KMT75" s="35"/>
      <c r="KMU75" s="35"/>
      <c r="KMV75" s="40"/>
      <c r="KMW75" s="40"/>
      <c r="KMX75" s="40"/>
      <c r="KMY75" s="40"/>
      <c r="KMZ75" s="41"/>
      <c r="KNA75" s="42"/>
      <c r="KNB75" s="35"/>
      <c r="KNC75" s="35"/>
      <c r="KND75" s="36"/>
      <c r="KNE75" s="37"/>
      <c r="KNF75" s="35"/>
      <c r="KNG75" s="38"/>
      <c r="KNH75" s="39"/>
      <c r="KNI75" s="35"/>
      <c r="KNJ75" s="35"/>
      <c r="KNK75" s="35"/>
      <c r="KNL75" s="40"/>
      <c r="KNM75" s="40"/>
      <c r="KNN75" s="40"/>
      <c r="KNO75" s="40"/>
      <c r="KNP75" s="41"/>
      <c r="KNQ75" s="42"/>
      <c r="KNR75" s="35"/>
      <c r="KNS75" s="35"/>
      <c r="KNT75" s="36"/>
      <c r="KNU75" s="37"/>
      <c r="KNV75" s="35"/>
      <c r="KNW75" s="38"/>
      <c r="KNX75" s="39"/>
      <c r="KNY75" s="35"/>
      <c r="KNZ75" s="35"/>
      <c r="KOA75" s="35"/>
      <c r="KOB75" s="40"/>
      <c r="KOC75" s="40"/>
      <c r="KOD75" s="40"/>
      <c r="KOE75" s="40"/>
      <c r="KOF75" s="41"/>
      <c r="KOG75" s="42"/>
      <c r="KOH75" s="35"/>
      <c r="KOI75" s="35"/>
      <c r="KOJ75" s="36"/>
      <c r="KOK75" s="37"/>
      <c r="KOL75" s="35"/>
      <c r="KOM75" s="38"/>
      <c r="KON75" s="39"/>
      <c r="KOO75" s="35"/>
      <c r="KOP75" s="35"/>
      <c r="KOQ75" s="35"/>
      <c r="KOR75" s="40"/>
      <c r="KOS75" s="40"/>
      <c r="KOT75" s="40"/>
      <c r="KOU75" s="40"/>
      <c r="KOV75" s="41"/>
      <c r="KOW75" s="42"/>
      <c r="KOX75" s="35"/>
      <c r="KOY75" s="35"/>
      <c r="KOZ75" s="36"/>
      <c r="KPA75" s="37"/>
      <c r="KPB75" s="35"/>
      <c r="KPC75" s="38"/>
      <c r="KPD75" s="39"/>
      <c r="KPE75" s="35"/>
      <c r="KPF75" s="35"/>
      <c r="KPG75" s="35"/>
      <c r="KPH75" s="40"/>
      <c r="KPI75" s="40"/>
      <c r="KPJ75" s="40"/>
      <c r="KPK75" s="40"/>
      <c r="KPL75" s="41"/>
      <c r="KPM75" s="42"/>
      <c r="KPN75" s="35"/>
      <c r="KPO75" s="35"/>
      <c r="KPP75" s="36"/>
      <c r="KPQ75" s="37"/>
      <c r="KPR75" s="35"/>
      <c r="KPS75" s="38"/>
      <c r="KPT75" s="39"/>
      <c r="KPU75" s="35"/>
      <c r="KPV75" s="35"/>
      <c r="KPW75" s="35"/>
      <c r="KPX75" s="40"/>
      <c r="KPY75" s="40"/>
      <c r="KPZ75" s="40"/>
      <c r="KQA75" s="40"/>
      <c r="KQB75" s="41"/>
      <c r="KQC75" s="42"/>
      <c r="KQD75" s="35"/>
      <c r="KQE75" s="35"/>
      <c r="KQF75" s="36"/>
      <c r="KQG75" s="37"/>
      <c r="KQH75" s="35"/>
      <c r="KQI75" s="38"/>
      <c r="KQJ75" s="39"/>
      <c r="KQK75" s="35"/>
      <c r="KQL75" s="35"/>
      <c r="KQM75" s="35"/>
      <c r="KQN75" s="40"/>
      <c r="KQO75" s="40"/>
      <c r="KQP75" s="40"/>
      <c r="KQQ75" s="40"/>
      <c r="KQR75" s="41"/>
      <c r="KQS75" s="42"/>
      <c r="KQT75" s="35"/>
      <c r="KQU75" s="35"/>
      <c r="KQV75" s="36"/>
      <c r="KQW75" s="37"/>
      <c r="KQX75" s="35"/>
      <c r="KQY75" s="38"/>
      <c r="KQZ75" s="39"/>
      <c r="KRA75" s="35"/>
      <c r="KRB75" s="35"/>
      <c r="KRC75" s="35"/>
      <c r="KRD75" s="40"/>
      <c r="KRE75" s="40"/>
      <c r="KRF75" s="40"/>
      <c r="KRG75" s="40"/>
      <c r="KRH75" s="41"/>
      <c r="KRI75" s="42"/>
      <c r="KRJ75" s="35"/>
      <c r="KRK75" s="35"/>
      <c r="KRL75" s="36"/>
      <c r="KRM75" s="37"/>
      <c r="KRN75" s="35"/>
      <c r="KRO75" s="38"/>
      <c r="KRP75" s="39"/>
      <c r="KRQ75" s="35"/>
      <c r="KRR75" s="35"/>
      <c r="KRS75" s="35"/>
      <c r="KRT75" s="40"/>
      <c r="KRU75" s="40"/>
      <c r="KRV75" s="40"/>
      <c r="KRW75" s="40"/>
      <c r="KRX75" s="41"/>
      <c r="KRY75" s="42"/>
      <c r="KRZ75" s="35"/>
      <c r="KSA75" s="35"/>
      <c r="KSB75" s="36"/>
      <c r="KSC75" s="37"/>
      <c r="KSD75" s="35"/>
      <c r="KSE75" s="38"/>
      <c r="KSF75" s="39"/>
      <c r="KSG75" s="35"/>
      <c r="KSH75" s="35"/>
      <c r="KSI75" s="35"/>
      <c r="KSJ75" s="40"/>
      <c r="KSK75" s="40"/>
      <c r="KSL75" s="40"/>
      <c r="KSM75" s="40"/>
      <c r="KSN75" s="41"/>
      <c r="KSO75" s="42"/>
      <c r="KSP75" s="35"/>
      <c r="KSQ75" s="35"/>
      <c r="KSR75" s="36"/>
      <c r="KSS75" s="37"/>
      <c r="KST75" s="35"/>
      <c r="KSU75" s="38"/>
      <c r="KSV75" s="39"/>
      <c r="KSW75" s="35"/>
      <c r="KSX75" s="35"/>
      <c r="KSY75" s="35"/>
      <c r="KSZ75" s="40"/>
      <c r="KTA75" s="40"/>
      <c r="KTB75" s="40"/>
      <c r="KTC75" s="40"/>
      <c r="KTD75" s="41"/>
      <c r="KTE75" s="42"/>
      <c r="KTF75" s="35"/>
      <c r="KTG75" s="35"/>
      <c r="KTH75" s="36"/>
      <c r="KTI75" s="37"/>
      <c r="KTJ75" s="35"/>
      <c r="KTK75" s="38"/>
      <c r="KTL75" s="39"/>
      <c r="KTM75" s="35"/>
      <c r="KTN75" s="35"/>
      <c r="KTO75" s="35"/>
      <c r="KTP75" s="40"/>
      <c r="KTQ75" s="40"/>
      <c r="KTR75" s="40"/>
      <c r="KTS75" s="40"/>
      <c r="KTT75" s="41"/>
      <c r="KTU75" s="42"/>
      <c r="KTV75" s="35"/>
      <c r="KTW75" s="35"/>
      <c r="KTX75" s="36"/>
      <c r="KTY75" s="37"/>
      <c r="KTZ75" s="35"/>
      <c r="KUA75" s="38"/>
      <c r="KUB75" s="39"/>
      <c r="KUC75" s="35"/>
      <c r="KUD75" s="35"/>
      <c r="KUE75" s="35"/>
      <c r="KUF75" s="40"/>
      <c r="KUG75" s="40"/>
      <c r="KUH75" s="40"/>
      <c r="KUI75" s="40"/>
      <c r="KUJ75" s="41"/>
      <c r="KUK75" s="42"/>
      <c r="KUL75" s="35"/>
      <c r="KUM75" s="35"/>
      <c r="KUN75" s="36"/>
      <c r="KUO75" s="37"/>
      <c r="KUP75" s="35"/>
      <c r="KUQ75" s="38"/>
      <c r="KUR75" s="39"/>
      <c r="KUS75" s="35"/>
      <c r="KUT75" s="35"/>
      <c r="KUU75" s="35"/>
      <c r="KUV75" s="40"/>
      <c r="KUW75" s="40"/>
      <c r="KUX75" s="40"/>
      <c r="KUY75" s="40"/>
      <c r="KUZ75" s="41"/>
      <c r="KVA75" s="42"/>
      <c r="KVB75" s="35"/>
      <c r="KVC75" s="35"/>
      <c r="KVD75" s="36"/>
      <c r="KVE75" s="37"/>
      <c r="KVF75" s="35"/>
      <c r="KVG75" s="38"/>
      <c r="KVH75" s="39"/>
      <c r="KVI75" s="35"/>
      <c r="KVJ75" s="35"/>
      <c r="KVK75" s="35"/>
      <c r="KVL75" s="40"/>
      <c r="KVM75" s="40"/>
      <c r="KVN75" s="40"/>
      <c r="KVO75" s="40"/>
      <c r="KVP75" s="41"/>
      <c r="KVQ75" s="42"/>
      <c r="KVR75" s="35"/>
      <c r="KVS75" s="35"/>
      <c r="KVT75" s="36"/>
      <c r="KVU75" s="37"/>
      <c r="KVV75" s="35"/>
      <c r="KVW75" s="38"/>
      <c r="KVX75" s="39"/>
      <c r="KVY75" s="35"/>
      <c r="KVZ75" s="35"/>
      <c r="KWA75" s="35"/>
      <c r="KWB75" s="40"/>
      <c r="KWC75" s="40"/>
      <c r="KWD75" s="40"/>
      <c r="KWE75" s="40"/>
      <c r="KWF75" s="41"/>
      <c r="KWG75" s="42"/>
      <c r="KWH75" s="35"/>
      <c r="KWI75" s="35"/>
      <c r="KWJ75" s="36"/>
      <c r="KWK75" s="37"/>
      <c r="KWL75" s="35"/>
      <c r="KWM75" s="38"/>
      <c r="KWN75" s="39"/>
      <c r="KWO75" s="35"/>
      <c r="KWP75" s="35"/>
      <c r="KWQ75" s="35"/>
      <c r="KWR75" s="40"/>
      <c r="KWS75" s="40"/>
      <c r="KWT75" s="40"/>
      <c r="KWU75" s="40"/>
      <c r="KWV75" s="41"/>
      <c r="KWW75" s="42"/>
      <c r="KWX75" s="35"/>
      <c r="KWY75" s="35"/>
      <c r="KWZ75" s="36"/>
      <c r="KXA75" s="37"/>
      <c r="KXB75" s="35"/>
      <c r="KXC75" s="38"/>
      <c r="KXD75" s="39"/>
      <c r="KXE75" s="35"/>
      <c r="KXF75" s="35"/>
      <c r="KXG75" s="35"/>
      <c r="KXH75" s="40"/>
      <c r="KXI75" s="40"/>
      <c r="KXJ75" s="40"/>
      <c r="KXK75" s="40"/>
      <c r="KXL75" s="41"/>
      <c r="KXM75" s="42"/>
      <c r="KXN75" s="35"/>
      <c r="KXO75" s="35"/>
      <c r="KXP75" s="36"/>
      <c r="KXQ75" s="37"/>
      <c r="KXR75" s="35"/>
      <c r="KXS75" s="38"/>
      <c r="KXT75" s="39"/>
      <c r="KXU75" s="35"/>
      <c r="KXV75" s="35"/>
      <c r="KXW75" s="35"/>
      <c r="KXX75" s="40"/>
      <c r="KXY75" s="40"/>
      <c r="KXZ75" s="40"/>
      <c r="KYA75" s="40"/>
      <c r="KYB75" s="41"/>
      <c r="KYC75" s="42"/>
      <c r="KYD75" s="35"/>
      <c r="KYE75" s="35"/>
      <c r="KYF75" s="36"/>
      <c r="KYG75" s="37"/>
      <c r="KYH75" s="35"/>
      <c r="KYI75" s="38"/>
      <c r="KYJ75" s="39"/>
      <c r="KYK75" s="35"/>
      <c r="KYL75" s="35"/>
      <c r="KYM75" s="35"/>
      <c r="KYN75" s="40"/>
      <c r="KYO75" s="40"/>
      <c r="KYP75" s="40"/>
      <c r="KYQ75" s="40"/>
      <c r="KYR75" s="41"/>
      <c r="KYS75" s="42"/>
      <c r="KYT75" s="35"/>
      <c r="KYU75" s="35"/>
      <c r="KYV75" s="36"/>
      <c r="KYW75" s="37"/>
      <c r="KYX75" s="35"/>
      <c r="KYY75" s="38"/>
      <c r="KYZ75" s="39"/>
      <c r="KZA75" s="35"/>
      <c r="KZB75" s="35"/>
      <c r="KZC75" s="35"/>
      <c r="KZD75" s="40"/>
      <c r="KZE75" s="40"/>
      <c r="KZF75" s="40"/>
      <c r="KZG75" s="40"/>
      <c r="KZH75" s="41"/>
      <c r="KZI75" s="42"/>
      <c r="KZJ75" s="35"/>
      <c r="KZK75" s="35"/>
      <c r="KZL75" s="36"/>
      <c r="KZM75" s="37"/>
      <c r="KZN75" s="35"/>
      <c r="KZO75" s="38"/>
      <c r="KZP75" s="39"/>
      <c r="KZQ75" s="35"/>
      <c r="KZR75" s="35"/>
      <c r="KZS75" s="35"/>
      <c r="KZT75" s="40"/>
      <c r="KZU75" s="40"/>
      <c r="KZV75" s="40"/>
      <c r="KZW75" s="40"/>
      <c r="KZX75" s="41"/>
      <c r="KZY75" s="42"/>
      <c r="KZZ75" s="35"/>
      <c r="LAA75" s="35"/>
      <c r="LAB75" s="36"/>
      <c r="LAC75" s="37"/>
      <c r="LAD75" s="35"/>
      <c r="LAE75" s="38"/>
      <c r="LAF75" s="39"/>
      <c r="LAG75" s="35"/>
      <c r="LAH75" s="35"/>
      <c r="LAI75" s="35"/>
      <c r="LAJ75" s="40"/>
      <c r="LAK75" s="40"/>
      <c r="LAL75" s="40"/>
      <c r="LAM75" s="40"/>
      <c r="LAN75" s="41"/>
      <c r="LAO75" s="42"/>
      <c r="LAP75" s="35"/>
      <c r="LAQ75" s="35"/>
      <c r="LAR75" s="36"/>
      <c r="LAS75" s="37"/>
      <c r="LAT75" s="35"/>
      <c r="LAU75" s="38"/>
      <c r="LAV75" s="39"/>
      <c r="LAW75" s="35"/>
      <c r="LAX75" s="35"/>
      <c r="LAY75" s="35"/>
      <c r="LAZ75" s="40"/>
      <c r="LBA75" s="40"/>
      <c r="LBB75" s="40"/>
      <c r="LBC75" s="40"/>
      <c r="LBD75" s="41"/>
      <c r="LBE75" s="42"/>
      <c r="LBF75" s="35"/>
      <c r="LBG75" s="35"/>
      <c r="LBH75" s="36"/>
      <c r="LBI75" s="37"/>
      <c r="LBJ75" s="35"/>
      <c r="LBK75" s="38"/>
      <c r="LBL75" s="39"/>
      <c r="LBM75" s="35"/>
      <c r="LBN75" s="35"/>
      <c r="LBO75" s="35"/>
      <c r="LBP75" s="40"/>
      <c r="LBQ75" s="40"/>
      <c r="LBR75" s="40"/>
      <c r="LBS75" s="40"/>
      <c r="LBT75" s="41"/>
      <c r="LBU75" s="42"/>
      <c r="LBV75" s="35"/>
      <c r="LBW75" s="35"/>
      <c r="LBX75" s="36"/>
      <c r="LBY75" s="37"/>
      <c r="LBZ75" s="35"/>
      <c r="LCA75" s="38"/>
      <c r="LCB75" s="39"/>
      <c r="LCC75" s="35"/>
      <c r="LCD75" s="35"/>
      <c r="LCE75" s="35"/>
      <c r="LCF75" s="40"/>
      <c r="LCG75" s="40"/>
      <c r="LCH75" s="40"/>
      <c r="LCI75" s="40"/>
      <c r="LCJ75" s="41"/>
      <c r="LCK75" s="42"/>
      <c r="LCL75" s="35"/>
      <c r="LCM75" s="35"/>
      <c r="LCN75" s="36"/>
      <c r="LCO75" s="37"/>
      <c r="LCP75" s="35"/>
      <c r="LCQ75" s="38"/>
      <c r="LCR75" s="39"/>
      <c r="LCS75" s="35"/>
      <c r="LCT75" s="35"/>
      <c r="LCU75" s="35"/>
      <c r="LCV75" s="40"/>
      <c r="LCW75" s="40"/>
      <c r="LCX75" s="40"/>
      <c r="LCY75" s="40"/>
      <c r="LCZ75" s="41"/>
      <c r="LDA75" s="42"/>
      <c r="LDB75" s="35"/>
      <c r="LDC75" s="35"/>
      <c r="LDD75" s="36"/>
      <c r="LDE75" s="37"/>
      <c r="LDF75" s="35"/>
      <c r="LDG75" s="38"/>
      <c r="LDH75" s="39"/>
      <c r="LDI75" s="35"/>
      <c r="LDJ75" s="35"/>
      <c r="LDK75" s="35"/>
      <c r="LDL75" s="40"/>
      <c r="LDM75" s="40"/>
      <c r="LDN75" s="40"/>
      <c r="LDO75" s="40"/>
      <c r="LDP75" s="41"/>
      <c r="LDQ75" s="42"/>
      <c r="LDR75" s="35"/>
      <c r="LDS75" s="35"/>
      <c r="LDT75" s="36"/>
      <c r="LDU75" s="37"/>
      <c r="LDV75" s="35"/>
      <c r="LDW75" s="38"/>
      <c r="LDX75" s="39"/>
      <c r="LDY75" s="35"/>
      <c r="LDZ75" s="35"/>
      <c r="LEA75" s="35"/>
      <c r="LEB75" s="40"/>
      <c r="LEC75" s="40"/>
      <c r="LED75" s="40"/>
      <c r="LEE75" s="40"/>
      <c r="LEF75" s="41"/>
      <c r="LEG75" s="42"/>
      <c r="LEH75" s="35"/>
      <c r="LEI75" s="35"/>
      <c r="LEJ75" s="36"/>
      <c r="LEK75" s="37"/>
      <c r="LEL75" s="35"/>
      <c r="LEM75" s="38"/>
      <c r="LEN75" s="39"/>
      <c r="LEO75" s="35"/>
      <c r="LEP75" s="35"/>
      <c r="LEQ75" s="35"/>
      <c r="LER75" s="40"/>
      <c r="LES75" s="40"/>
      <c r="LET75" s="40"/>
      <c r="LEU75" s="40"/>
      <c r="LEV75" s="41"/>
      <c r="LEW75" s="42"/>
      <c r="LEX75" s="35"/>
      <c r="LEY75" s="35"/>
      <c r="LEZ75" s="36"/>
      <c r="LFA75" s="37"/>
      <c r="LFB75" s="35"/>
      <c r="LFC75" s="38"/>
      <c r="LFD75" s="39"/>
      <c r="LFE75" s="35"/>
      <c r="LFF75" s="35"/>
      <c r="LFG75" s="35"/>
      <c r="LFH75" s="40"/>
      <c r="LFI75" s="40"/>
      <c r="LFJ75" s="40"/>
      <c r="LFK75" s="40"/>
      <c r="LFL75" s="41"/>
      <c r="LFM75" s="42"/>
      <c r="LFN75" s="35"/>
      <c r="LFO75" s="35"/>
      <c r="LFP75" s="36"/>
      <c r="LFQ75" s="37"/>
      <c r="LFR75" s="35"/>
      <c r="LFS75" s="38"/>
      <c r="LFT75" s="39"/>
      <c r="LFU75" s="35"/>
      <c r="LFV75" s="35"/>
      <c r="LFW75" s="35"/>
      <c r="LFX75" s="40"/>
      <c r="LFY75" s="40"/>
      <c r="LFZ75" s="40"/>
      <c r="LGA75" s="40"/>
      <c r="LGB75" s="41"/>
      <c r="LGC75" s="42"/>
      <c r="LGD75" s="35"/>
      <c r="LGE75" s="35"/>
      <c r="LGF75" s="36"/>
      <c r="LGG75" s="37"/>
      <c r="LGH75" s="35"/>
      <c r="LGI75" s="38"/>
      <c r="LGJ75" s="39"/>
      <c r="LGK75" s="35"/>
      <c r="LGL75" s="35"/>
      <c r="LGM75" s="35"/>
      <c r="LGN75" s="40"/>
      <c r="LGO75" s="40"/>
      <c r="LGP75" s="40"/>
      <c r="LGQ75" s="40"/>
      <c r="LGR75" s="41"/>
      <c r="LGS75" s="42"/>
      <c r="LGT75" s="35"/>
      <c r="LGU75" s="35"/>
      <c r="LGV75" s="36"/>
      <c r="LGW75" s="37"/>
      <c r="LGX75" s="35"/>
      <c r="LGY75" s="38"/>
      <c r="LGZ75" s="39"/>
      <c r="LHA75" s="35"/>
      <c r="LHB75" s="35"/>
      <c r="LHC75" s="35"/>
      <c r="LHD75" s="40"/>
      <c r="LHE75" s="40"/>
      <c r="LHF75" s="40"/>
      <c r="LHG75" s="40"/>
      <c r="LHH75" s="41"/>
      <c r="LHI75" s="42"/>
      <c r="LHJ75" s="35"/>
      <c r="LHK75" s="35"/>
      <c r="LHL75" s="36"/>
      <c r="LHM75" s="37"/>
      <c r="LHN75" s="35"/>
      <c r="LHO75" s="38"/>
      <c r="LHP75" s="39"/>
      <c r="LHQ75" s="35"/>
      <c r="LHR75" s="35"/>
      <c r="LHS75" s="35"/>
      <c r="LHT75" s="40"/>
      <c r="LHU75" s="40"/>
      <c r="LHV75" s="40"/>
      <c r="LHW75" s="40"/>
      <c r="LHX75" s="41"/>
      <c r="LHY75" s="42"/>
      <c r="LHZ75" s="35"/>
      <c r="LIA75" s="35"/>
      <c r="LIB75" s="36"/>
      <c r="LIC75" s="37"/>
      <c r="LID75" s="35"/>
      <c r="LIE75" s="38"/>
      <c r="LIF75" s="39"/>
      <c r="LIG75" s="35"/>
      <c r="LIH75" s="35"/>
      <c r="LII75" s="35"/>
      <c r="LIJ75" s="40"/>
      <c r="LIK75" s="40"/>
      <c r="LIL75" s="40"/>
      <c r="LIM75" s="40"/>
      <c r="LIN75" s="41"/>
      <c r="LIO75" s="42"/>
      <c r="LIP75" s="35"/>
      <c r="LIQ75" s="35"/>
      <c r="LIR75" s="36"/>
      <c r="LIS75" s="37"/>
      <c r="LIT75" s="35"/>
      <c r="LIU75" s="38"/>
      <c r="LIV75" s="39"/>
      <c r="LIW75" s="35"/>
      <c r="LIX75" s="35"/>
      <c r="LIY75" s="35"/>
      <c r="LIZ75" s="40"/>
      <c r="LJA75" s="40"/>
      <c r="LJB75" s="40"/>
      <c r="LJC75" s="40"/>
      <c r="LJD75" s="41"/>
      <c r="LJE75" s="42"/>
      <c r="LJF75" s="35"/>
      <c r="LJG75" s="35"/>
      <c r="LJH75" s="36"/>
      <c r="LJI75" s="37"/>
      <c r="LJJ75" s="35"/>
      <c r="LJK75" s="38"/>
      <c r="LJL75" s="39"/>
      <c r="LJM75" s="35"/>
      <c r="LJN75" s="35"/>
      <c r="LJO75" s="35"/>
      <c r="LJP75" s="40"/>
      <c r="LJQ75" s="40"/>
      <c r="LJR75" s="40"/>
      <c r="LJS75" s="40"/>
      <c r="LJT75" s="41"/>
      <c r="LJU75" s="42"/>
      <c r="LJV75" s="35"/>
      <c r="LJW75" s="35"/>
      <c r="LJX75" s="36"/>
      <c r="LJY75" s="37"/>
      <c r="LJZ75" s="35"/>
      <c r="LKA75" s="38"/>
      <c r="LKB75" s="39"/>
      <c r="LKC75" s="35"/>
      <c r="LKD75" s="35"/>
      <c r="LKE75" s="35"/>
      <c r="LKF75" s="40"/>
      <c r="LKG75" s="40"/>
      <c r="LKH75" s="40"/>
      <c r="LKI75" s="40"/>
      <c r="LKJ75" s="41"/>
      <c r="LKK75" s="42"/>
      <c r="LKL75" s="35"/>
      <c r="LKM75" s="35"/>
      <c r="LKN75" s="36"/>
      <c r="LKO75" s="37"/>
      <c r="LKP75" s="35"/>
      <c r="LKQ75" s="38"/>
      <c r="LKR75" s="39"/>
      <c r="LKS75" s="35"/>
      <c r="LKT75" s="35"/>
      <c r="LKU75" s="35"/>
      <c r="LKV75" s="40"/>
      <c r="LKW75" s="40"/>
      <c r="LKX75" s="40"/>
      <c r="LKY75" s="40"/>
      <c r="LKZ75" s="41"/>
      <c r="LLA75" s="42"/>
      <c r="LLB75" s="35"/>
      <c r="LLC75" s="35"/>
      <c r="LLD75" s="36"/>
      <c r="LLE75" s="37"/>
      <c r="LLF75" s="35"/>
      <c r="LLG75" s="38"/>
      <c r="LLH75" s="39"/>
      <c r="LLI75" s="35"/>
      <c r="LLJ75" s="35"/>
      <c r="LLK75" s="35"/>
      <c r="LLL75" s="40"/>
      <c r="LLM75" s="40"/>
      <c r="LLN75" s="40"/>
      <c r="LLO75" s="40"/>
      <c r="LLP75" s="41"/>
      <c r="LLQ75" s="42"/>
      <c r="LLR75" s="35"/>
      <c r="LLS75" s="35"/>
      <c r="LLT75" s="36"/>
      <c r="LLU75" s="37"/>
      <c r="LLV75" s="35"/>
      <c r="LLW75" s="38"/>
      <c r="LLX75" s="39"/>
      <c r="LLY75" s="35"/>
      <c r="LLZ75" s="35"/>
      <c r="LMA75" s="35"/>
      <c r="LMB75" s="40"/>
      <c r="LMC75" s="40"/>
      <c r="LMD75" s="40"/>
      <c r="LME75" s="40"/>
      <c r="LMF75" s="41"/>
      <c r="LMG75" s="42"/>
      <c r="LMH75" s="35"/>
      <c r="LMI75" s="35"/>
      <c r="LMJ75" s="36"/>
      <c r="LMK75" s="37"/>
      <c r="LML75" s="35"/>
      <c r="LMM75" s="38"/>
      <c r="LMN75" s="39"/>
      <c r="LMO75" s="35"/>
      <c r="LMP75" s="35"/>
      <c r="LMQ75" s="35"/>
      <c r="LMR75" s="40"/>
      <c r="LMS75" s="40"/>
      <c r="LMT75" s="40"/>
      <c r="LMU75" s="40"/>
      <c r="LMV75" s="41"/>
      <c r="LMW75" s="42"/>
      <c r="LMX75" s="35"/>
      <c r="LMY75" s="35"/>
      <c r="LMZ75" s="36"/>
      <c r="LNA75" s="37"/>
      <c r="LNB75" s="35"/>
      <c r="LNC75" s="38"/>
      <c r="LND75" s="39"/>
      <c r="LNE75" s="35"/>
      <c r="LNF75" s="35"/>
      <c r="LNG75" s="35"/>
      <c r="LNH75" s="40"/>
      <c r="LNI75" s="40"/>
      <c r="LNJ75" s="40"/>
      <c r="LNK75" s="40"/>
      <c r="LNL75" s="41"/>
      <c r="LNM75" s="42"/>
      <c r="LNN75" s="35"/>
      <c r="LNO75" s="35"/>
      <c r="LNP75" s="36"/>
      <c r="LNQ75" s="37"/>
      <c r="LNR75" s="35"/>
      <c r="LNS75" s="38"/>
      <c r="LNT75" s="39"/>
      <c r="LNU75" s="35"/>
      <c r="LNV75" s="35"/>
      <c r="LNW75" s="35"/>
      <c r="LNX75" s="40"/>
      <c r="LNY75" s="40"/>
      <c r="LNZ75" s="40"/>
      <c r="LOA75" s="40"/>
      <c r="LOB75" s="41"/>
      <c r="LOC75" s="42"/>
      <c r="LOD75" s="35"/>
      <c r="LOE75" s="35"/>
      <c r="LOF75" s="36"/>
      <c r="LOG75" s="37"/>
      <c r="LOH75" s="35"/>
      <c r="LOI75" s="38"/>
      <c r="LOJ75" s="39"/>
      <c r="LOK75" s="35"/>
      <c r="LOL75" s="35"/>
      <c r="LOM75" s="35"/>
      <c r="LON75" s="40"/>
      <c r="LOO75" s="40"/>
      <c r="LOP75" s="40"/>
      <c r="LOQ75" s="40"/>
      <c r="LOR75" s="41"/>
      <c r="LOS75" s="42"/>
      <c r="LOT75" s="35"/>
      <c r="LOU75" s="35"/>
      <c r="LOV75" s="36"/>
      <c r="LOW75" s="37"/>
      <c r="LOX75" s="35"/>
      <c r="LOY75" s="38"/>
      <c r="LOZ75" s="39"/>
      <c r="LPA75" s="35"/>
      <c r="LPB75" s="35"/>
      <c r="LPC75" s="35"/>
      <c r="LPD75" s="40"/>
      <c r="LPE75" s="40"/>
      <c r="LPF75" s="40"/>
      <c r="LPG75" s="40"/>
      <c r="LPH75" s="41"/>
      <c r="LPI75" s="42"/>
      <c r="LPJ75" s="35"/>
      <c r="LPK75" s="35"/>
      <c r="LPL75" s="36"/>
      <c r="LPM75" s="37"/>
      <c r="LPN75" s="35"/>
      <c r="LPO75" s="38"/>
      <c r="LPP75" s="39"/>
      <c r="LPQ75" s="35"/>
      <c r="LPR75" s="35"/>
      <c r="LPS75" s="35"/>
      <c r="LPT75" s="40"/>
      <c r="LPU75" s="40"/>
      <c r="LPV75" s="40"/>
      <c r="LPW75" s="40"/>
      <c r="LPX75" s="41"/>
      <c r="LPY75" s="42"/>
      <c r="LPZ75" s="35"/>
      <c r="LQA75" s="35"/>
      <c r="LQB75" s="36"/>
      <c r="LQC75" s="37"/>
      <c r="LQD75" s="35"/>
      <c r="LQE75" s="38"/>
      <c r="LQF75" s="39"/>
      <c r="LQG75" s="35"/>
      <c r="LQH75" s="35"/>
      <c r="LQI75" s="35"/>
      <c r="LQJ75" s="40"/>
      <c r="LQK75" s="40"/>
      <c r="LQL75" s="40"/>
      <c r="LQM75" s="40"/>
      <c r="LQN75" s="41"/>
      <c r="LQO75" s="42"/>
      <c r="LQP75" s="35"/>
      <c r="LQQ75" s="35"/>
      <c r="LQR75" s="36"/>
      <c r="LQS75" s="37"/>
      <c r="LQT75" s="35"/>
      <c r="LQU75" s="38"/>
      <c r="LQV75" s="39"/>
      <c r="LQW75" s="35"/>
      <c r="LQX75" s="35"/>
      <c r="LQY75" s="35"/>
      <c r="LQZ75" s="40"/>
      <c r="LRA75" s="40"/>
      <c r="LRB75" s="40"/>
      <c r="LRC75" s="40"/>
      <c r="LRD75" s="41"/>
      <c r="LRE75" s="42"/>
      <c r="LRF75" s="35"/>
      <c r="LRG75" s="35"/>
      <c r="LRH75" s="36"/>
      <c r="LRI75" s="37"/>
      <c r="LRJ75" s="35"/>
      <c r="LRK75" s="38"/>
      <c r="LRL75" s="39"/>
      <c r="LRM75" s="35"/>
      <c r="LRN75" s="35"/>
      <c r="LRO75" s="35"/>
      <c r="LRP75" s="40"/>
      <c r="LRQ75" s="40"/>
      <c r="LRR75" s="40"/>
      <c r="LRS75" s="40"/>
      <c r="LRT75" s="41"/>
      <c r="LRU75" s="42"/>
      <c r="LRV75" s="35"/>
      <c r="LRW75" s="35"/>
      <c r="LRX75" s="36"/>
      <c r="LRY75" s="37"/>
      <c r="LRZ75" s="35"/>
      <c r="LSA75" s="38"/>
      <c r="LSB75" s="39"/>
      <c r="LSC75" s="35"/>
      <c r="LSD75" s="35"/>
      <c r="LSE75" s="35"/>
      <c r="LSF75" s="40"/>
      <c r="LSG75" s="40"/>
      <c r="LSH75" s="40"/>
      <c r="LSI75" s="40"/>
      <c r="LSJ75" s="41"/>
      <c r="LSK75" s="42"/>
      <c r="LSL75" s="35"/>
      <c r="LSM75" s="35"/>
      <c r="LSN75" s="36"/>
      <c r="LSO75" s="37"/>
      <c r="LSP75" s="35"/>
      <c r="LSQ75" s="38"/>
      <c r="LSR75" s="39"/>
      <c r="LSS75" s="35"/>
      <c r="LST75" s="35"/>
      <c r="LSU75" s="35"/>
      <c r="LSV75" s="40"/>
      <c r="LSW75" s="40"/>
      <c r="LSX75" s="40"/>
      <c r="LSY75" s="40"/>
      <c r="LSZ75" s="41"/>
      <c r="LTA75" s="42"/>
      <c r="LTB75" s="35"/>
      <c r="LTC75" s="35"/>
      <c r="LTD75" s="36"/>
      <c r="LTE75" s="37"/>
      <c r="LTF75" s="35"/>
      <c r="LTG75" s="38"/>
      <c r="LTH75" s="39"/>
      <c r="LTI75" s="35"/>
      <c r="LTJ75" s="35"/>
      <c r="LTK75" s="35"/>
      <c r="LTL75" s="40"/>
      <c r="LTM75" s="40"/>
      <c r="LTN75" s="40"/>
      <c r="LTO75" s="40"/>
      <c r="LTP75" s="41"/>
      <c r="LTQ75" s="42"/>
      <c r="LTR75" s="35"/>
      <c r="LTS75" s="35"/>
      <c r="LTT75" s="36"/>
      <c r="LTU75" s="37"/>
      <c r="LTV75" s="35"/>
      <c r="LTW75" s="38"/>
      <c r="LTX75" s="39"/>
      <c r="LTY75" s="35"/>
      <c r="LTZ75" s="35"/>
      <c r="LUA75" s="35"/>
      <c r="LUB75" s="40"/>
      <c r="LUC75" s="40"/>
      <c r="LUD75" s="40"/>
      <c r="LUE75" s="40"/>
      <c r="LUF75" s="41"/>
      <c r="LUG75" s="42"/>
      <c r="LUH75" s="35"/>
      <c r="LUI75" s="35"/>
      <c r="LUJ75" s="36"/>
      <c r="LUK75" s="37"/>
      <c r="LUL75" s="35"/>
      <c r="LUM75" s="38"/>
      <c r="LUN75" s="39"/>
      <c r="LUO75" s="35"/>
      <c r="LUP75" s="35"/>
      <c r="LUQ75" s="35"/>
      <c r="LUR75" s="40"/>
      <c r="LUS75" s="40"/>
      <c r="LUT75" s="40"/>
      <c r="LUU75" s="40"/>
      <c r="LUV75" s="41"/>
      <c r="LUW75" s="42"/>
      <c r="LUX75" s="35"/>
      <c r="LUY75" s="35"/>
      <c r="LUZ75" s="36"/>
      <c r="LVA75" s="37"/>
      <c r="LVB75" s="35"/>
      <c r="LVC75" s="38"/>
      <c r="LVD75" s="39"/>
      <c r="LVE75" s="35"/>
      <c r="LVF75" s="35"/>
      <c r="LVG75" s="35"/>
      <c r="LVH75" s="40"/>
      <c r="LVI75" s="40"/>
      <c r="LVJ75" s="40"/>
      <c r="LVK75" s="40"/>
      <c r="LVL75" s="41"/>
      <c r="LVM75" s="42"/>
      <c r="LVN75" s="35"/>
      <c r="LVO75" s="35"/>
      <c r="LVP75" s="36"/>
      <c r="LVQ75" s="37"/>
      <c r="LVR75" s="35"/>
      <c r="LVS75" s="38"/>
      <c r="LVT75" s="39"/>
      <c r="LVU75" s="35"/>
      <c r="LVV75" s="35"/>
      <c r="LVW75" s="35"/>
      <c r="LVX75" s="40"/>
      <c r="LVY75" s="40"/>
      <c r="LVZ75" s="40"/>
      <c r="LWA75" s="40"/>
      <c r="LWB75" s="41"/>
      <c r="LWC75" s="42"/>
      <c r="LWD75" s="35"/>
      <c r="LWE75" s="35"/>
      <c r="LWF75" s="36"/>
      <c r="LWG75" s="37"/>
      <c r="LWH75" s="35"/>
      <c r="LWI75" s="38"/>
      <c r="LWJ75" s="39"/>
      <c r="LWK75" s="35"/>
      <c r="LWL75" s="35"/>
      <c r="LWM75" s="35"/>
      <c r="LWN75" s="40"/>
      <c r="LWO75" s="40"/>
      <c r="LWP75" s="40"/>
      <c r="LWQ75" s="40"/>
      <c r="LWR75" s="41"/>
      <c r="LWS75" s="42"/>
      <c r="LWT75" s="35"/>
      <c r="LWU75" s="35"/>
      <c r="LWV75" s="36"/>
      <c r="LWW75" s="37"/>
      <c r="LWX75" s="35"/>
      <c r="LWY75" s="38"/>
      <c r="LWZ75" s="39"/>
      <c r="LXA75" s="35"/>
      <c r="LXB75" s="35"/>
      <c r="LXC75" s="35"/>
      <c r="LXD75" s="40"/>
      <c r="LXE75" s="40"/>
      <c r="LXF75" s="40"/>
      <c r="LXG75" s="40"/>
      <c r="LXH75" s="41"/>
      <c r="LXI75" s="42"/>
      <c r="LXJ75" s="35"/>
      <c r="LXK75" s="35"/>
      <c r="LXL75" s="36"/>
      <c r="LXM75" s="37"/>
      <c r="LXN75" s="35"/>
      <c r="LXO75" s="38"/>
      <c r="LXP75" s="39"/>
      <c r="LXQ75" s="35"/>
      <c r="LXR75" s="35"/>
      <c r="LXS75" s="35"/>
      <c r="LXT75" s="40"/>
      <c r="LXU75" s="40"/>
      <c r="LXV75" s="40"/>
      <c r="LXW75" s="40"/>
      <c r="LXX75" s="41"/>
      <c r="LXY75" s="42"/>
      <c r="LXZ75" s="35"/>
      <c r="LYA75" s="35"/>
      <c r="LYB75" s="36"/>
      <c r="LYC75" s="37"/>
      <c r="LYD75" s="35"/>
      <c r="LYE75" s="38"/>
      <c r="LYF75" s="39"/>
      <c r="LYG75" s="35"/>
      <c r="LYH75" s="35"/>
      <c r="LYI75" s="35"/>
      <c r="LYJ75" s="40"/>
      <c r="LYK75" s="40"/>
      <c r="LYL75" s="40"/>
      <c r="LYM75" s="40"/>
      <c r="LYN75" s="41"/>
      <c r="LYO75" s="42"/>
      <c r="LYP75" s="35"/>
      <c r="LYQ75" s="35"/>
      <c r="LYR75" s="36"/>
      <c r="LYS75" s="37"/>
      <c r="LYT75" s="35"/>
      <c r="LYU75" s="38"/>
      <c r="LYV75" s="39"/>
      <c r="LYW75" s="35"/>
      <c r="LYX75" s="35"/>
      <c r="LYY75" s="35"/>
      <c r="LYZ75" s="40"/>
      <c r="LZA75" s="40"/>
      <c r="LZB75" s="40"/>
      <c r="LZC75" s="40"/>
      <c r="LZD75" s="41"/>
      <c r="LZE75" s="42"/>
      <c r="LZF75" s="35"/>
      <c r="LZG75" s="35"/>
      <c r="LZH75" s="36"/>
      <c r="LZI75" s="37"/>
      <c r="LZJ75" s="35"/>
      <c r="LZK75" s="38"/>
      <c r="LZL75" s="39"/>
      <c r="LZM75" s="35"/>
      <c r="LZN75" s="35"/>
      <c r="LZO75" s="35"/>
      <c r="LZP75" s="40"/>
      <c r="LZQ75" s="40"/>
      <c r="LZR75" s="40"/>
      <c r="LZS75" s="40"/>
      <c r="LZT75" s="41"/>
      <c r="LZU75" s="42"/>
      <c r="LZV75" s="35"/>
      <c r="LZW75" s="35"/>
      <c r="LZX75" s="36"/>
      <c r="LZY75" s="37"/>
      <c r="LZZ75" s="35"/>
      <c r="MAA75" s="38"/>
      <c r="MAB75" s="39"/>
      <c r="MAC75" s="35"/>
      <c r="MAD75" s="35"/>
      <c r="MAE75" s="35"/>
      <c r="MAF75" s="40"/>
      <c r="MAG75" s="40"/>
      <c r="MAH75" s="40"/>
      <c r="MAI75" s="40"/>
      <c r="MAJ75" s="41"/>
      <c r="MAK75" s="42"/>
      <c r="MAL75" s="35"/>
      <c r="MAM75" s="35"/>
      <c r="MAN75" s="36"/>
      <c r="MAO75" s="37"/>
      <c r="MAP75" s="35"/>
      <c r="MAQ75" s="38"/>
      <c r="MAR75" s="39"/>
      <c r="MAS75" s="35"/>
      <c r="MAT75" s="35"/>
      <c r="MAU75" s="35"/>
      <c r="MAV75" s="40"/>
      <c r="MAW75" s="40"/>
      <c r="MAX75" s="40"/>
      <c r="MAY75" s="40"/>
      <c r="MAZ75" s="41"/>
      <c r="MBA75" s="42"/>
      <c r="MBB75" s="35"/>
      <c r="MBC75" s="35"/>
      <c r="MBD75" s="36"/>
      <c r="MBE75" s="37"/>
      <c r="MBF75" s="35"/>
      <c r="MBG75" s="38"/>
      <c r="MBH75" s="39"/>
      <c r="MBI75" s="35"/>
      <c r="MBJ75" s="35"/>
      <c r="MBK75" s="35"/>
      <c r="MBL75" s="40"/>
      <c r="MBM75" s="40"/>
      <c r="MBN75" s="40"/>
      <c r="MBO75" s="40"/>
      <c r="MBP75" s="41"/>
      <c r="MBQ75" s="42"/>
      <c r="MBR75" s="35"/>
      <c r="MBS75" s="35"/>
      <c r="MBT75" s="36"/>
      <c r="MBU75" s="37"/>
      <c r="MBV75" s="35"/>
      <c r="MBW75" s="38"/>
      <c r="MBX75" s="39"/>
      <c r="MBY75" s="35"/>
      <c r="MBZ75" s="35"/>
      <c r="MCA75" s="35"/>
      <c r="MCB75" s="40"/>
      <c r="MCC75" s="40"/>
      <c r="MCD75" s="40"/>
      <c r="MCE75" s="40"/>
      <c r="MCF75" s="41"/>
      <c r="MCG75" s="42"/>
      <c r="MCH75" s="35"/>
      <c r="MCI75" s="35"/>
      <c r="MCJ75" s="36"/>
      <c r="MCK75" s="37"/>
      <c r="MCL75" s="35"/>
      <c r="MCM75" s="38"/>
      <c r="MCN75" s="39"/>
      <c r="MCO75" s="35"/>
      <c r="MCP75" s="35"/>
      <c r="MCQ75" s="35"/>
      <c r="MCR75" s="40"/>
      <c r="MCS75" s="40"/>
      <c r="MCT75" s="40"/>
      <c r="MCU75" s="40"/>
      <c r="MCV75" s="41"/>
      <c r="MCW75" s="42"/>
      <c r="MCX75" s="35"/>
      <c r="MCY75" s="35"/>
      <c r="MCZ75" s="36"/>
      <c r="MDA75" s="37"/>
      <c r="MDB75" s="35"/>
      <c r="MDC75" s="38"/>
      <c r="MDD75" s="39"/>
      <c r="MDE75" s="35"/>
      <c r="MDF75" s="35"/>
      <c r="MDG75" s="35"/>
      <c r="MDH75" s="40"/>
      <c r="MDI75" s="40"/>
      <c r="MDJ75" s="40"/>
      <c r="MDK75" s="40"/>
      <c r="MDL75" s="41"/>
      <c r="MDM75" s="42"/>
      <c r="MDN75" s="35"/>
      <c r="MDO75" s="35"/>
      <c r="MDP75" s="36"/>
      <c r="MDQ75" s="37"/>
      <c r="MDR75" s="35"/>
      <c r="MDS75" s="38"/>
      <c r="MDT75" s="39"/>
      <c r="MDU75" s="35"/>
      <c r="MDV75" s="35"/>
      <c r="MDW75" s="35"/>
      <c r="MDX75" s="40"/>
      <c r="MDY75" s="40"/>
      <c r="MDZ75" s="40"/>
      <c r="MEA75" s="40"/>
      <c r="MEB75" s="41"/>
      <c r="MEC75" s="42"/>
      <c r="MED75" s="35"/>
      <c r="MEE75" s="35"/>
      <c r="MEF75" s="36"/>
      <c r="MEG75" s="37"/>
      <c r="MEH75" s="35"/>
      <c r="MEI75" s="38"/>
      <c r="MEJ75" s="39"/>
      <c r="MEK75" s="35"/>
      <c r="MEL75" s="35"/>
      <c r="MEM75" s="35"/>
      <c r="MEN75" s="40"/>
      <c r="MEO75" s="40"/>
      <c r="MEP75" s="40"/>
      <c r="MEQ75" s="40"/>
      <c r="MER75" s="41"/>
      <c r="MES75" s="42"/>
      <c r="MET75" s="35"/>
      <c r="MEU75" s="35"/>
      <c r="MEV75" s="36"/>
      <c r="MEW75" s="37"/>
      <c r="MEX75" s="35"/>
      <c r="MEY75" s="38"/>
      <c r="MEZ75" s="39"/>
      <c r="MFA75" s="35"/>
      <c r="MFB75" s="35"/>
      <c r="MFC75" s="35"/>
      <c r="MFD75" s="40"/>
      <c r="MFE75" s="40"/>
      <c r="MFF75" s="40"/>
      <c r="MFG75" s="40"/>
      <c r="MFH75" s="41"/>
      <c r="MFI75" s="42"/>
      <c r="MFJ75" s="35"/>
      <c r="MFK75" s="35"/>
      <c r="MFL75" s="36"/>
      <c r="MFM75" s="37"/>
      <c r="MFN75" s="35"/>
      <c r="MFO75" s="38"/>
      <c r="MFP75" s="39"/>
      <c r="MFQ75" s="35"/>
      <c r="MFR75" s="35"/>
      <c r="MFS75" s="35"/>
      <c r="MFT75" s="40"/>
      <c r="MFU75" s="40"/>
      <c r="MFV75" s="40"/>
      <c r="MFW75" s="40"/>
      <c r="MFX75" s="41"/>
      <c r="MFY75" s="42"/>
      <c r="MFZ75" s="35"/>
      <c r="MGA75" s="35"/>
      <c r="MGB75" s="36"/>
      <c r="MGC75" s="37"/>
      <c r="MGD75" s="35"/>
      <c r="MGE75" s="38"/>
      <c r="MGF75" s="39"/>
      <c r="MGG75" s="35"/>
      <c r="MGH75" s="35"/>
      <c r="MGI75" s="35"/>
      <c r="MGJ75" s="40"/>
      <c r="MGK75" s="40"/>
      <c r="MGL75" s="40"/>
      <c r="MGM75" s="40"/>
      <c r="MGN75" s="41"/>
      <c r="MGO75" s="42"/>
      <c r="MGP75" s="35"/>
      <c r="MGQ75" s="35"/>
      <c r="MGR75" s="36"/>
      <c r="MGS75" s="37"/>
      <c r="MGT75" s="35"/>
      <c r="MGU75" s="38"/>
      <c r="MGV75" s="39"/>
      <c r="MGW75" s="35"/>
      <c r="MGX75" s="35"/>
      <c r="MGY75" s="35"/>
      <c r="MGZ75" s="40"/>
      <c r="MHA75" s="40"/>
      <c r="MHB75" s="40"/>
      <c r="MHC75" s="40"/>
      <c r="MHD75" s="41"/>
      <c r="MHE75" s="42"/>
      <c r="MHF75" s="35"/>
      <c r="MHG75" s="35"/>
      <c r="MHH75" s="36"/>
      <c r="MHI75" s="37"/>
      <c r="MHJ75" s="35"/>
      <c r="MHK75" s="38"/>
      <c r="MHL75" s="39"/>
      <c r="MHM75" s="35"/>
      <c r="MHN75" s="35"/>
      <c r="MHO75" s="35"/>
      <c r="MHP75" s="40"/>
      <c r="MHQ75" s="40"/>
      <c r="MHR75" s="40"/>
      <c r="MHS75" s="40"/>
      <c r="MHT75" s="41"/>
      <c r="MHU75" s="42"/>
      <c r="MHV75" s="35"/>
      <c r="MHW75" s="35"/>
      <c r="MHX75" s="36"/>
      <c r="MHY75" s="37"/>
      <c r="MHZ75" s="35"/>
      <c r="MIA75" s="38"/>
      <c r="MIB75" s="39"/>
      <c r="MIC75" s="35"/>
      <c r="MID75" s="35"/>
      <c r="MIE75" s="35"/>
      <c r="MIF75" s="40"/>
      <c r="MIG75" s="40"/>
      <c r="MIH75" s="40"/>
      <c r="MII75" s="40"/>
      <c r="MIJ75" s="41"/>
      <c r="MIK75" s="42"/>
      <c r="MIL75" s="35"/>
      <c r="MIM75" s="35"/>
      <c r="MIN75" s="36"/>
      <c r="MIO75" s="37"/>
      <c r="MIP75" s="35"/>
      <c r="MIQ75" s="38"/>
      <c r="MIR75" s="39"/>
      <c r="MIS75" s="35"/>
      <c r="MIT75" s="35"/>
      <c r="MIU75" s="35"/>
      <c r="MIV75" s="40"/>
      <c r="MIW75" s="40"/>
      <c r="MIX75" s="40"/>
      <c r="MIY75" s="40"/>
      <c r="MIZ75" s="41"/>
      <c r="MJA75" s="42"/>
      <c r="MJB75" s="35"/>
      <c r="MJC75" s="35"/>
      <c r="MJD75" s="36"/>
      <c r="MJE75" s="37"/>
      <c r="MJF75" s="35"/>
      <c r="MJG75" s="38"/>
      <c r="MJH75" s="39"/>
      <c r="MJI75" s="35"/>
      <c r="MJJ75" s="35"/>
      <c r="MJK75" s="35"/>
      <c r="MJL75" s="40"/>
      <c r="MJM75" s="40"/>
      <c r="MJN75" s="40"/>
      <c r="MJO75" s="40"/>
      <c r="MJP75" s="41"/>
      <c r="MJQ75" s="42"/>
      <c r="MJR75" s="35"/>
      <c r="MJS75" s="35"/>
      <c r="MJT75" s="36"/>
      <c r="MJU75" s="37"/>
      <c r="MJV75" s="35"/>
      <c r="MJW75" s="38"/>
      <c r="MJX75" s="39"/>
      <c r="MJY75" s="35"/>
      <c r="MJZ75" s="35"/>
      <c r="MKA75" s="35"/>
      <c r="MKB75" s="40"/>
      <c r="MKC75" s="40"/>
      <c r="MKD75" s="40"/>
      <c r="MKE75" s="40"/>
      <c r="MKF75" s="41"/>
      <c r="MKG75" s="42"/>
      <c r="MKH75" s="35"/>
      <c r="MKI75" s="35"/>
      <c r="MKJ75" s="36"/>
      <c r="MKK75" s="37"/>
      <c r="MKL75" s="35"/>
      <c r="MKM75" s="38"/>
      <c r="MKN75" s="39"/>
      <c r="MKO75" s="35"/>
      <c r="MKP75" s="35"/>
      <c r="MKQ75" s="35"/>
      <c r="MKR75" s="40"/>
      <c r="MKS75" s="40"/>
      <c r="MKT75" s="40"/>
      <c r="MKU75" s="40"/>
      <c r="MKV75" s="41"/>
      <c r="MKW75" s="42"/>
      <c r="MKX75" s="35"/>
      <c r="MKY75" s="35"/>
      <c r="MKZ75" s="36"/>
      <c r="MLA75" s="37"/>
      <c r="MLB75" s="35"/>
      <c r="MLC75" s="38"/>
      <c r="MLD75" s="39"/>
      <c r="MLE75" s="35"/>
      <c r="MLF75" s="35"/>
      <c r="MLG75" s="35"/>
      <c r="MLH75" s="40"/>
      <c r="MLI75" s="40"/>
      <c r="MLJ75" s="40"/>
      <c r="MLK75" s="40"/>
      <c r="MLL75" s="41"/>
      <c r="MLM75" s="42"/>
      <c r="MLN75" s="35"/>
      <c r="MLO75" s="35"/>
      <c r="MLP75" s="36"/>
      <c r="MLQ75" s="37"/>
      <c r="MLR75" s="35"/>
      <c r="MLS75" s="38"/>
      <c r="MLT75" s="39"/>
      <c r="MLU75" s="35"/>
      <c r="MLV75" s="35"/>
      <c r="MLW75" s="35"/>
      <c r="MLX75" s="40"/>
      <c r="MLY75" s="40"/>
      <c r="MLZ75" s="40"/>
      <c r="MMA75" s="40"/>
      <c r="MMB75" s="41"/>
      <c r="MMC75" s="42"/>
      <c r="MMD75" s="35"/>
      <c r="MME75" s="35"/>
      <c r="MMF75" s="36"/>
      <c r="MMG75" s="37"/>
      <c r="MMH75" s="35"/>
      <c r="MMI75" s="38"/>
      <c r="MMJ75" s="39"/>
      <c r="MMK75" s="35"/>
      <c r="MML75" s="35"/>
      <c r="MMM75" s="35"/>
      <c r="MMN75" s="40"/>
      <c r="MMO75" s="40"/>
      <c r="MMP75" s="40"/>
      <c r="MMQ75" s="40"/>
      <c r="MMR75" s="41"/>
      <c r="MMS75" s="42"/>
      <c r="MMT75" s="35"/>
      <c r="MMU75" s="35"/>
      <c r="MMV75" s="36"/>
      <c r="MMW75" s="37"/>
      <c r="MMX75" s="35"/>
      <c r="MMY75" s="38"/>
      <c r="MMZ75" s="39"/>
      <c r="MNA75" s="35"/>
      <c r="MNB75" s="35"/>
      <c r="MNC75" s="35"/>
      <c r="MND75" s="40"/>
      <c r="MNE75" s="40"/>
      <c r="MNF75" s="40"/>
      <c r="MNG75" s="40"/>
      <c r="MNH75" s="41"/>
      <c r="MNI75" s="42"/>
      <c r="MNJ75" s="35"/>
      <c r="MNK75" s="35"/>
      <c r="MNL75" s="36"/>
      <c r="MNM75" s="37"/>
      <c r="MNN75" s="35"/>
      <c r="MNO75" s="38"/>
      <c r="MNP75" s="39"/>
      <c r="MNQ75" s="35"/>
      <c r="MNR75" s="35"/>
      <c r="MNS75" s="35"/>
      <c r="MNT75" s="40"/>
      <c r="MNU75" s="40"/>
      <c r="MNV75" s="40"/>
      <c r="MNW75" s="40"/>
      <c r="MNX75" s="41"/>
      <c r="MNY75" s="42"/>
      <c r="MNZ75" s="35"/>
      <c r="MOA75" s="35"/>
      <c r="MOB75" s="36"/>
      <c r="MOC75" s="37"/>
      <c r="MOD75" s="35"/>
      <c r="MOE75" s="38"/>
      <c r="MOF75" s="39"/>
      <c r="MOG75" s="35"/>
      <c r="MOH75" s="35"/>
      <c r="MOI75" s="35"/>
      <c r="MOJ75" s="40"/>
      <c r="MOK75" s="40"/>
      <c r="MOL75" s="40"/>
      <c r="MOM75" s="40"/>
      <c r="MON75" s="41"/>
      <c r="MOO75" s="42"/>
      <c r="MOP75" s="35"/>
      <c r="MOQ75" s="35"/>
      <c r="MOR75" s="36"/>
      <c r="MOS75" s="37"/>
      <c r="MOT75" s="35"/>
      <c r="MOU75" s="38"/>
      <c r="MOV75" s="39"/>
      <c r="MOW75" s="35"/>
      <c r="MOX75" s="35"/>
      <c r="MOY75" s="35"/>
      <c r="MOZ75" s="40"/>
      <c r="MPA75" s="40"/>
      <c r="MPB75" s="40"/>
      <c r="MPC75" s="40"/>
      <c r="MPD75" s="41"/>
      <c r="MPE75" s="42"/>
      <c r="MPF75" s="35"/>
      <c r="MPG75" s="35"/>
      <c r="MPH75" s="36"/>
      <c r="MPI75" s="37"/>
      <c r="MPJ75" s="35"/>
      <c r="MPK75" s="38"/>
      <c r="MPL75" s="39"/>
      <c r="MPM75" s="35"/>
      <c r="MPN75" s="35"/>
      <c r="MPO75" s="35"/>
      <c r="MPP75" s="40"/>
      <c r="MPQ75" s="40"/>
      <c r="MPR75" s="40"/>
      <c r="MPS75" s="40"/>
      <c r="MPT75" s="41"/>
      <c r="MPU75" s="42"/>
      <c r="MPV75" s="35"/>
      <c r="MPW75" s="35"/>
      <c r="MPX75" s="36"/>
      <c r="MPY75" s="37"/>
      <c r="MPZ75" s="35"/>
      <c r="MQA75" s="38"/>
      <c r="MQB75" s="39"/>
      <c r="MQC75" s="35"/>
      <c r="MQD75" s="35"/>
      <c r="MQE75" s="35"/>
      <c r="MQF75" s="40"/>
      <c r="MQG75" s="40"/>
      <c r="MQH75" s="40"/>
      <c r="MQI75" s="40"/>
      <c r="MQJ75" s="41"/>
      <c r="MQK75" s="42"/>
      <c r="MQL75" s="35"/>
      <c r="MQM75" s="35"/>
      <c r="MQN75" s="36"/>
      <c r="MQO75" s="37"/>
      <c r="MQP75" s="35"/>
      <c r="MQQ75" s="38"/>
      <c r="MQR75" s="39"/>
      <c r="MQS75" s="35"/>
      <c r="MQT75" s="35"/>
      <c r="MQU75" s="35"/>
      <c r="MQV75" s="40"/>
      <c r="MQW75" s="40"/>
      <c r="MQX75" s="40"/>
      <c r="MQY75" s="40"/>
      <c r="MQZ75" s="41"/>
      <c r="MRA75" s="42"/>
      <c r="MRB75" s="35"/>
      <c r="MRC75" s="35"/>
      <c r="MRD75" s="36"/>
      <c r="MRE75" s="37"/>
      <c r="MRF75" s="35"/>
      <c r="MRG75" s="38"/>
      <c r="MRH75" s="39"/>
      <c r="MRI75" s="35"/>
      <c r="MRJ75" s="35"/>
      <c r="MRK75" s="35"/>
      <c r="MRL75" s="40"/>
      <c r="MRM75" s="40"/>
      <c r="MRN75" s="40"/>
      <c r="MRO75" s="40"/>
      <c r="MRP75" s="41"/>
      <c r="MRQ75" s="42"/>
      <c r="MRR75" s="35"/>
      <c r="MRS75" s="35"/>
      <c r="MRT75" s="36"/>
      <c r="MRU75" s="37"/>
      <c r="MRV75" s="35"/>
      <c r="MRW75" s="38"/>
      <c r="MRX75" s="39"/>
      <c r="MRY75" s="35"/>
      <c r="MRZ75" s="35"/>
      <c r="MSA75" s="35"/>
      <c r="MSB75" s="40"/>
      <c r="MSC75" s="40"/>
      <c r="MSD75" s="40"/>
      <c r="MSE75" s="40"/>
      <c r="MSF75" s="41"/>
      <c r="MSG75" s="42"/>
      <c r="MSH75" s="35"/>
      <c r="MSI75" s="35"/>
      <c r="MSJ75" s="36"/>
      <c r="MSK75" s="37"/>
      <c r="MSL75" s="35"/>
      <c r="MSM75" s="38"/>
      <c r="MSN75" s="39"/>
      <c r="MSO75" s="35"/>
      <c r="MSP75" s="35"/>
      <c r="MSQ75" s="35"/>
      <c r="MSR75" s="40"/>
      <c r="MSS75" s="40"/>
      <c r="MST75" s="40"/>
      <c r="MSU75" s="40"/>
      <c r="MSV75" s="41"/>
      <c r="MSW75" s="42"/>
      <c r="MSX75" s="35"/>
      <c r="MSY75" s="35"/>
      <c r="MSZ75" s="36"/>
      <c r="MTA75" s="37"/>
      <c r="MTB75" s="35"/>
      <c r="MTC75" s="38"/>
      <c r="MTD75" s="39"/>
      <c r="MTE75" s="35"/>
      <c r="MTF75" s="35"/>
      <c r="MTG75" s="35"/>
      <c r="MTH75" s="40"/>
      <c r="MTI75" s="40"/>
      <c r="MTJ75" s="40"/>
      <c r="MTK75" s="40"/>
      <c r="MTL75" s="41"/>
      <c r="MTM75" s="42"/>
      <c r="MTN75" s="35"/>
      <c r="MTO75" s="35"/>
      <c r="MTP75" s="36"/>
      <c r="MTQ75" s="37"/>
      <c r="MTR75" s="35"/>
      <c r="MTS75" s="38"/>
      <c r="MTT75" s="39"/>
      <c r="MTU75" s="35"/>
      <c r="MTV75" s="35"/>
      <c r="MTW75" s="35"/>
      <c r="MTX75" s="40"/>
      <c r="MTY75" s="40"/>
      <c r="MTZ75" s="40"/>
      <c r="MUA75" s="40"/>
      <c r="MUB75" s="41"/>
      <c r="MUC75" s="42"/>
      <c r="MUD75" s="35"/>
      <c r="MUE75" s="35"/>
      <c r="MUF75" s="36"/>
      <c r="MUG75" s="37"/>
      <c r="MUH75" s="35"/>
      <c r="MUI75" s="38"/>
      <c r="MUJ75" s="39"/>
      <c r="MUK75" s="35"/>
      <c r="MUL75" s="35"/>
      <c r="MUM75" s="35"/>
      <c r="MUN75" s="40"/>
      <c r="MUO75" s="40"/>
      <c r="MUP75" s="40"/>
      <c r="MUQ75" s="40"/>
      <c r="MUR75" s="41"/>
      <c r="MUS75" s="42"/>
      <c r="MUT75" s="35"/>
      <c r="MUU75" s="35"/>
      <c r="MUV75" s="36"/>
      <c r="MUW75" s="37"/>
      <c r="MUX75" s="35"/>
      <c r="MUY75" s="38"/>
      <c r="MUZ75" s="39"/>
      <c r="MVA75" s="35"/>
      <c r="MVB75" s="35"/>
      <c r="MVC75" s="35"/>
      <c r="MVD75" s="40"/>
      <c r="MVE75" s="40"/>
      <c r="MVF75" s="40"/>
      <c r="MVG75" s="40"/>
      <c r="MVH75" s="41"/>
      <c r="MVI75" s="42"/>
      <c r="MVJ75" s="35"/>
      <c r="MVK75" s="35"/>
      <c r="MVL75" s="36"/>
      <c r="MVM75" s="37"/>
      <c r="MVN75" s="35"/>
      <c r="MVO75" s="38"/>
      <c r="MVP75" s="39"/>
      <c r="MVQ75" s="35"/>
      <c r="MVR75" s="35"/>
      <c r="MVS75" s="35"/>
      <c r="MVT75" s="40"/>
      <c r="MVU75" s="40"/>
      <c r="MVV75" s="40"/>
      <c r="MVW75" s="40"/>
      <c r="MVX75" s="41"/>
      <c r="MVY75" s="42"/>
      <c r="MVZ75" s="35"/>
      <c r="MWA75" s="35"/>
      <c r="MWB75" s="36"/>
      <c r="MWC75" s="37"/>
      <c r="MWD75" s="35"/>
      <c r="MWE75" s="38"/>
      <c r="MWF75" s="39"/>
      <c r="MWG75" s="35"/>
      <c r="MWH75" s="35"/>
      <c r="MWI75" s="35"/>
      <c r="MWJ75" s="40"/>
      <c r="MWK75" s="40"/>
      <c r="MWL75" s="40"/>
      <c r="MWM75" s="40"/>
      <c r="MWN75" s="41"/>
      <c r="MWO75" s="42"/>
      <c r="MWP75" s="35"/>
      <c r="MWQ75" s="35"/>
      <c r="MWR75" s="36"/>
      <c r="MWS75" s="37"/>
      <c r="MWT75" s="35"/>
      <c r="MWU75" s="38"/>
      <c r="MWV75" s="39"/>
      <c r="MWW75" s="35"/>
      <c r="MWX75" s="35"/>
      <c r="MWY75" s="35"/>
      <c r="MWZ75" s="40"/>
      <c r="MXA75" s="40"/>
      <c r="MXB75" s="40"/>
      <c r="MXC75" s="40"/>
      <c r="MXD75" s="41"/>
      <c r="MXE75" s="42"/>
      <c r="MXF75" s="35"/>
      <c r="MXG75" s="35"/>
      <c r="MXH75" s="36"/>
      <c r="MXI75" s="37"/>
      <c r="MXJ75" s="35"/>
      <c r="MXK75" s="38"/>
      <c r="MXL75" s="39"/>
      <c r="MXM75" s="35"/>
      <c r="MXN75" s="35"/>
      <c r="MXO75" s="35"/>
      <c r="MXP75" s="40"/>
      <c r="MXQ75" s="40"/>
      <c r="MXR75" s="40"/>
      <c r="MXS75" s="40"/>
      <c r="MXT75" s="41"/>
      <c r="MXU75" s="42"/>
      <c r="MXV75" s="35"/>
      <c r="MXW75" s="35"/>
      <c r="MXX75" s="36"/>
      <c r="MXY75" s="37"/>
      <c r="MXZ75" s="35"/>
      <c r="MYA75" s="38"/>
      <c r="MYB75" s="39"/>
      <c r="MYC75" s="35"/>
      <c r="MYD75" s="35"/>
      <c r="MYE75" s="35"/>
      <c r="MYF75" s="40"/>
      <c r="MYG75" s="40"/>
      <c r="MYH75" s="40"/>
      <c r="MYI75" s="40"/>
      <c r="MYJ75" s="41"/>
      <c r="MYK75" s="42"/>
      <c r="MYL75" s="35"/>
      <c r="MYM75" s="35"/>
      <c r="MYN75" s="36"/>
      <c r="MYO75" s="37"/>
      <c r="MYP75" s="35"/>
      <c r="MYQ75" s="38"/>
      <c r="MYR75" s="39"/>
      <c r="MYS75" s="35"/>
      <c r="MYT75" s="35"/>
      <c r="MYU75" s="35"/>
      <c r="MYV75" s="40"/>
      <c r="MYW75" s="40"/>
      <c r="MYX75" s="40"/>
      <c r="MYY75" s="40"/>
      <c r="MYZ75" s="41"/>
      <c r="MZA75" s="42"/>
      <c r="MZB75" s="35"/>
      <c r="MZC75" s="35"/>
      <c r="MZD75" s="36"/>
      <c r="MZE75" s="37"/>
      <c r="MZF75" s="35"/>
      <c r="MZG75" s="38"/>
      <c r="MZH75" s="39"/>
      <c r="MZI75" s="35"/>
      <c r="MZJ75" s="35"/>
      <c r="MZK75" s="35"/>
      <c r="MZL75" s="40"/>
      <c r="MZM75" s="40"/>
      <c r="MZN75" s="40"/>
      <c r="MZO75" s="40"/>
      <c r="MZP75" s="41"/>
      <c r="MZQ75" s="42"/>
      <c r="MZR75" s="35"/>
      <c r="MZS75" s="35"/>
      <c r="MZT75" s="36"/>
      <c r="MZU75" s="37"/>
      <c r="MZV75" s="35"/>
      <c r="MZW75" s="38"/>
      <c r="MZX75" s="39"/>
      <c r="MZY75" s="35"/>
      <c r="MZZ75" s="35"/>
      <c r="NAA75" s="35"/>
      <c r="NAB75" s="40"/>
      <c r="NAC75" s="40"/>
      <c r="NAD75" s="40"/>
      <c r="NAE75" s="40"/>
      <c r="NAF75" s="41"/>
      <c r="NAG75" s="42"/>
      <c r="NAH75" s="35"/>
      <c r="NAI75" s="35"/>
      <c r="NAJ75" s="36"/>
      <c r="NAK75" s="37"/>
      <c r="NAL75" s="35"/>
      <c r="NAM75" s="38"/>
      <c r="NAN75" s="39"/>
      <c r="NAO75" s="35"/>
      <c r="NAP75" s="35"/>
      <c r="NAQ75" s="35"/>
      <c r="NAR75" s="40"/>
      <c r="NAS75" s="40"/>
      <c r="NAT75" s="40"/>
      <c r="NAU75" s="40"/>
      <c r="NAV75" s="41"/>
      <c r="NAW75" s="42"/>
      <c r="NAX75" s="35"/>
      <c r="NAY75" s="35"/>
      <c r="NAZ75" s="36"/>
      <c r="NBA75" s="37"/>
      <c r="NBB75" s="35"/>
      <c r="NBC75" s="38"/>
      <c r="NBD75" s="39"/>
      <c r="NBE75" s="35"/>
      <c r="NBF75" s="35"/>
      <c r="NBG75" s="35"/>
      <c r="NBH75" s="40"/>
      <c r="NBI75" s="40"/>
      <c r="NBJ75" s="40"/>
      <c r="NBK75" s="40"/>
      <c r="NBL75" s="41"/>
      <c r="NBM75" s="42"/>
      <c r="NBN75" s="35"/>
      <c r="NBO75" s="35"/>
      <c r="NBP75" s="36"/>
      <c r="NBQ75" s="37"/>
      <c r="NBR75" s="35"/>
      <c r="NBS75" s="38"/>
      <c r="NBT75" s="39"/>
      <c r="NBU75" s="35"/>
      <c r="NBV75" s="35"/>
      <c r="NBW75" s="35"/>
      <c r="NBX75" s="40"/>
      <c r="NBY75" s="40"/>
      <c r="NBZ75" s="40"/>
      <c r="NCA75" s="40"/>
      <c r="NCB75" s="41"/>
      <c r="NCC75" s="42"/>
      <c r="NCD75" s="35"/>
      <c r="NCE75" s="35"/>
      <c r="NCF75" s="36"/>
      <c r="NCG75" s="37"/>
      <c r="NCH75" s="35"/>
      <c r="NCI75" s="38"/>
      <c r="NCJ75" s="39"/>
      <c r="NCK75" s="35"/>
      <c r="NCL75" s="35"/>
      <c r="NCM75" s="35"/>
      <c r="NCN75" s="40"/>
      <c r="NCO75" s="40"/>
      <c r="NCP75" s="40"/>
      <c r="NCQ75" s="40"/>
      <c r="NCR75" s="41"/>
      <c r="NCS75" s="42"/>
      <c r="NCT75" s="35"/>
      <c r="NCU75" s="35"/>
      <c r="NCV75" s="36"/>
      <c r="NCW75" s="37"/>
      <c r="NCX75" s="35"/>
      <c r="NCY75" s="38"/>
      <c r="NCZ75" s="39"/>
      <c r="NDA75" s="35"/>
      <c r="NDB75" s="35"/>
      <c r="NDC75" s="35"/>
      <c r="NDD75" s="40"/>
      <c r="NDE75" s="40"/>
      <c r="NDF75" s="40"/>
      <c r="NDG75" s="40"/>
      <c r="NDH75" s="41"/>
      <c r="NDI75" s="42"/>
      <c r="NDJ75" s="35"/>
      <c r="NDK75" s="35"/>
      <c r="NDL75" s="36"/>
      <c r="NDM75" s="37"/>
      <c r="NDN75" s="35"/>
      <c r="NDO75" s="38"/>
      <c r="NDP75" s="39"/>
      <c r="NDQ75" s="35"/>
      <c r="NDR75" s="35"/>
      <c r="NDS75" s="35"/>
      <c r="NDT75" s="40"/>
      <c r="NDU75" s="40"/>
      <c r="NDV75" s="40"/>
      <c r="NDW75" s="40"/>
      <c r="NDX75" s="41"/>
      <c r="NDY75" s="42"/>
      <c r="NDZ75" s="35"/>
      <c r="NEA75" s="35"/>
      <c r="NEB75" s="36"/>
      <c r="NEC75" s="37"/>
      <c r="NED75" s="35"/>
      <c r="NEE75" s="38"/>
      <c r="NEF75" s="39"/>
      <c r="NEG75" s="35"/>
      <c r="NEH75" s="35"/>
      <c r="NEI75" s="35"/>
      <c r="NEJ75" s="40"/>
      <c r="NEK75" s="40"/>
      <c r="NEL75" s="40"/>
      <c r="NEM75" s="40"/>
      <c r="NEN75" s="41"/>
      <c r="NEO75" s="42"/>
      <c r="NEP75" s="35"/>
      <c r="NEQ75" s="35"/>
      <c r="NER75" s="36"/>
      <c r="NES75" s="37"/>
      <c r="NET75" s="35"/>
      <c r="NEU75" s="38"/>
      <c r="NEV75" s="39"/>
      <c r="NEW75" s="35"/>
      <c r="NEX75" s="35"/>
      <c r="NEY75" s="35"/>
      <c r="NEZ75" s="40"/>
      <c r="NFA75" s="40"/>
      <c r="NFB75" s="40"/>
      <c r="NFC75" s="40"/>
      <c r="NFD75" s="41"/>
      <c r="NFE75" s="42"/>
      <c r="NFF75" s="35"/>
      <c r="NFG75" s="35"/>
      <c r="NFH75" s="36"/>
      <c r="NFI75" s="37"/>
      <c r="NFJ75" s="35"/>
      <c r="NFK75" s="38"/>
      <c r="NFL75" s="39"/>
      <c r="NFM75" s="35"/>
      <c r="NFN75" s="35"/>
      <c r="NFO75" s="35"/>
      <c r="NFP75" s="40"/>
      <c r="NFQ75" s="40"/>
      <c r="NFR75" s="40"/>
      <c r="NFS75" s="40"/>
      <c r="NFT75" s="41"/>
      <c r="NFU75" s="42"/>
      <c r="NFV75" s="35"/>
      <c r="NFW75" s="35"/>
      <c r="NFX75" s="36"/>
      <c r="NFY75" s="37"/>
      <c r="NFZ75" s="35"/>
      <c r="NGA75" s="38"/>
      <c r="NGB75" s="39"/>
      <c r="NGC75" s="35"/>
      <c r="NGD75" s="35"/>
      <c r="NGE75" s="35"/>
      <c r="NGF75" s="40"/>
      <c r="NGG75" s="40"/>
      <c r="NGH75" s="40"/>
      <c r="NGI75" s="40"/>
      <c r="NGJ75" s="41"/>
      <c r="NGK75" s="42"/>
      <c r="NGL75" s="35"/>
      <c r="NGM75" s="35"/>
      <c r="NGN75" s="36"/>
      <c r="NGO75" s="37"/>
      <c r="NGP75" s="35"/>
      <c r="NGQ75" s="38"/>
      <c r="NGR75" s="39"/>
      <c r="NGS75" s="35"/>
      <c r="NGT75" s="35"/>
      <c r="NGU75" s="35"/>
      <c r="NGV75" s="40"/>
      <c r="NGW75" s="40"/>
      <c r="NGX75" s="40"/>
      <c r="NGY75" s="40"/>
      <c r="NGZ75" s="41"/>
      <c r="NHA75" s="42"/>
      <c r="NHB75" s="35"/>
      <c r="NHC75" s="35"/>
      <c r="NHD75" s="36"/>
      <c r="NHE75" s="37"/>
      <c r="NHF75" s="35"/>
      <c r="NHG75" s="38"/>
      <c r="NHH75" s="39"/>
      <c r="NHI75" s="35"/>
      <c r="NHJ75" s="35"/>
      <c r="NHK75" s="35"/>
      <c r="NHL75" s="40"/>
      <c r="NHM75" s="40"/>
      <c r="NHN75" s="40"/>
      <c r="NHO75" s="40"/>
      <c r="NHP75" s="41"/>
      <c r="NHQ75" s="42"/>
      <c r="NHR75" s="35"/>
      <c r="NHS75" s="35"/>
      <c r="NHT75" s="36"/>
      <c r="NHU75" s="37"/>
      <c r="NHV75" s="35"/>
      <c r="NHW75" s="38"/>
      <c r="NHX75" s="39"/>
      <c r="NHY75" s="35"/>
      <c r="NHZ75" s="35"/>
      <c r="NIA75" s="35"/>
      <c r="NIB75" s="40"/>
      <c r="NIC75" s="40"/>
      <c r="NID75" s="40"/>
      <c r="NIE75" s="40"/>
      <c r="NIF75" s="41"/>
      <c r="NIG75" s="42"/>
      <c r="NIH75" s="35"/>
      <c r="NII75" s="35"/>
      <c r="NIJ75" s="36"/>
      <c r="NIK75" s="37"/>
      <c r="NIL75" s="35"/>
      <c r="NIM75" s="38"/>
      <c r="NIN75" s="39"/>
      <c r="NIO75" s="35"/>
      <c r="NIP75" s="35"/>
      <c r="NIQ75" s="35"/>
      <c r="NIR75" s="40"/>
      <c r="NIS75" s="40"/>
      <c r="NIT75" s="40"/>
      <c r="NIU75" s="40"/>
      <c r="NIV75" s="41"/>
      <c r="NIW75" s="42"/>
      <c r="NIX75" s="35"/>
      <c r="NIY75" s="35"/>
      <c r="NIZ75" s="36"/>
      <c r="NJA75" s="37"/>
      <c r="NJB75" s="35"/>
      <c r="NJC75" s="38"/>
      <c r="NJD75" s="39"/>
      <c r="NJE75" s="35"/>
      <c r="NJF75" s="35"/>
      <c r="NJG75" s="35"/>
      <c r="NJH75" s="40"/>
      <c r="NJI75" s="40"/>
      <c r="NJJ75" s="40"/>
      <c r="NJK75" s="40"/>
      <c r="NJL75" s="41"/>
      <c r="NJM75" s="42"/>
      <c r="NJN75" s="35"/>
      <c r="NJO75" s="35"/>
      <c r="NJP75" s="36"/>
      <c r="NJQ75" s="37"/>
      <c r="NJR75" s="35"/>
      <c r="NJS75" s="38"/>
      <c r="NJT75" s="39"/>
      <c r="NJU75" s="35"/>
      <c r="NJV75" s="35"/>
      <c r="NJW75" s="35"/>
      <c r="NJX75" s="40"/>
      <c r="NJY75" s="40"/>
      <c r="NJZ75" s="40"/>
      <c r="NKA75" s="40"/>
      <c r="NKB75" s="41"/>
      <c r="NKC75" s="42"/>
      <c r="NKD75" s="35"/>
      <c r="NKE75" s="35"/>
      <c r="NKF75" s="36"/>
      <c r="NKG75" s="37"/>
      <c r="NKH75" s="35"/>
      <c r="NKI75" s="38"/>
      <c r="NKJ75" s="39"/>
      <c r="NKK75" s="35"/>
      <c r="NKL75" s="35"/>
      <c r="NKM75" s="35"/>
      <c r="NKN75" s="40"/>
      <c r="NKO75" s="40"/>
      <c r="NKP75" s="40"/>
      <c r="NKQ75" s="40"/>
      <c r="NKR75" s="41"/>
      <c r="NKS75" s="42"/>
      <c r="NKT75" s="35"/>
      <c r="NKU75" s="35"/>
      <c r="NKV75" s="36"/>
      <c r="NKW75" s="37"/>
      <c r="NKX75" s="35"/>
      <c r="NKY75" s="38"/>
      <c r="NKZ75" s="39"/>
      <c r="NLA75" s="35"/>
      <c r="NLB75" s="35"/>
      <c r="NLC75" s="35"/>
      <c r="NLD75" s="40"/>
      <c r="NLE75" s="40"/>
      <c r="NLF75" s="40"/>
      <c r="NLG75" s="40"/>
      <c r="NLH75" s="41"/>
      <c r="NLI75" s="42"/>
      <c r="NLJ75" s="35"/>
      <c r="NLK75" s="35"/>
      <c r="NLL75" s="36"/>
      <c r="NLM75" s="37"/>
      <c r="NLN75" s="35"/>
      <c r="NLO75" s="38"/>
      <c r="NLP75" s="39"/>
      <c r="NLQ75" s="35"/>
      <c r="NLR75" s="35"/>
      <c r="NLS75" s="35"/>
      <c r="NLT75" s="40"/>
      <c r="NLU75" s="40"/>
      <c r="NLV75" s="40"/>
      <c r="NLW75" s="40"/>
      <c r="NLX75" s="41"/>
      <c r="NLY75" s="42"/>
      <c r="NLZ75" s="35"/>
      <c r="NMA75" s="35"/>
      <c r="NMB75" s="36"/>
      <c r="NMC75" s="37"/>
      <c r="NMD75" s="35"/>
      <c r="NME75" s="38"/>
      <c r="NMF75" s="39"/>
      <c r="NMG75" s="35"/>
      <c r="NMH75" s="35"/>
      <c r="NMI75" s="35"/>
      <c r="NMJ75" s="40"/>
      <c r="NMK75" s="40"/>
      <c r="NML75" s="40"/>
      <c r="NMM75" s="40"/>
      <c r="NMN75" s="41"/>
      <c r="NMO75" s="42"/>
      <c r="NMP75" s="35"/>
      <c r="NMQ75" s="35"/>
      <c r="NMR75" s="36"/>
      <c r="NMS75" s="37"/>
      <c r="NMT75" s="35"/>
      <c r="NMU75" s="38"/>
      <c r="NMV75" s="39"/>
      <c r="NMW75" s="35"/>
      <c r="NMX75" s="35"/>
      <c r="NMY75" s="35"/>
      <c r="NMZ75" s="40"/>
      <c r="NNA75" s="40"/>
      <c r="NNB75" s="40"/>
      <c r="NNC75" s="40"/>
      <c r="NND75" s="41"/>
      <c r="NNE75" s="42"/>
      <c r="NNF75" s="35"/>
      <c r="NNG75" s="35"/>
      <c r="NNH75" s="36"/>
      <c r="NNI75" s="37"/>
      <c r="NNJ75" s="35"/>
      <c r="NNK75" s="38"/>
      <c r="NNL75" s="39"/>
      <c r="NNM75" s="35"/>
      <c r="NNN75" s="35"/>
      <c r="NNO75" s="35"/>
      <c r="NNP75" s="40"/>
      <c r="NNQ75" s="40"/>
      <c r="NNR75" s="40"/>
      <c r="NNS75" s="40"/>
      <c r="NNT75" s="41"/>
      <c r="NNU75" s="42"/>
      <c r="NNV75" s="35"/>
      <c r="NNW75" s="35"/>
      <c r="NNX75" s="36"/>
      <c r="NNY75" s="37"/>
      <c r="NNZ75" s="35"/>
      <c r="NOA75" s="38"/>
      <c r="NOB75" s="39"/>
      <c r="NOC75" s="35"/>
      <c r="NOD75" s="35"/>
      <c r="NOE75" s="35"/>
      <c r="NOF75" s="40"/>
      <c r="NOG75" s="40"/>
      <c r="NOH75" s="40"/>
      <c r="NOI75" s="40"/>
      <c r="NOJ75" s="41"/>
      <c r="NOK75" s="42"/>
      <c r="NOL75" s="35"/>
      <c r="NOM75" s="35"/>
      <c r="NON75" s="36"/>
      <c r="NOO75" s="37"/>
      <c r="NOP75" s="35"/>
      <c r="NOQ75" s="38"/>
      <c r="NOR75" s="39"/>
      <c r="NOS75" s="35"/>
      <c r="NOT75" s="35"/>
      <c r="NOU75" s="35"/>
      <c r="NOV75" s="40"/>
      <c r="NOW75" s="40"/>
      <c r="NOX75" s="40"/>
      <c r="NOY75" s="40"/>
      <c r="NOZ75" s="41"/>
      <c r="NPA75" s="42"/>
      <c r="NPB75" s="35"/>
      <c r="NPC75" s="35"/>
      <c r="NPD75" s="36"/>
      <c r="NPE75" s="37"/>
      <c r="NPF75" s="35"/>
      <c r="NPG75" s="38"/>
      <c r="NPH75" s="39"/>
      <c r="NPI75" s="35"/>
      <c r="NPJ75" s="35"/>
      <c r="NPK75" s="35"/>
      <c r="NPL75" s="40"/>
      <c r="NPM75" s="40"/>
      <c r="NPN75" s="40"/>
      <c r="NPO75" s="40"/>
      <c r="NPP75" s="41"/>
      <c r="NPQ75" s="42"/>
      <c r="NPR75" s="35"/>
      <c r="NPS75" s="35"/>
      <c r="NPT75" s="36"/>
      <c r="NPU75" s="37"/>
      <c r="NPV75" s="35"/>
      <c r="NPW75" s="38"/>
      <c r="NPX75" s="39"/>
      <c r="NPY75" s="35"/>
      <c r="NPZ75" s="35"/>
      <c r="NQA75" s="35"/>
      <c r="NQB75" s="40"/>
      <c r="NQC75" s="40"/>
      <c r="NQD75" s="40"/>
      <c r="NQE75" s="40"/>
      <c r="NQF75" s="41"/>
      <c r="NQG75" s="42"/>
      <c r="NQH75" s="35"/>
      <c r="NQI75" s="35"/>
      <c r="NQJ75" s="36"/>
      <c r="NQK75" s="37"/>
      <c r="NQL75" s="35"/>
      <c r="NQM75" s="38"/>
      <c r="NQN75" s="39"/>
      <c r="NQO75" s="35"/>
      <c r="NQP75" s="35"/>
      <c r="NQQ75" s="35"/>
      <c r="NQR75" s="40"/>
      <c r="NQS75" s="40"/>
      <c r="NQT75" s="40"/>
      <c r="NQU75" s="40"/>
      <c r="NQV75" s="41"/>
      <c r="NQW75" s="42"/>
      <c r="NQX75" s="35"/>
      <c r="NQY75" s="35"/>
      <c r="NQZ75" s="36"/>
      <c r="NRA75" s="37"/>
      <c r="NRB75" s="35"/>
      <c r="NRC75" s="38"/>
      <c r="NRD75" s="39"/>
      <c r="NRE75" s="35"/>
      <c r="NRF75" s="35"/>
      <c r="NRG75" s="35"/>
      <c r="NRH75" s="40"/>
      <c r="NRI75" s="40"/>
      <c r="NRJ75" s="40"/>
      <c r="NRK75" s="40"/>
      <c r="NRL75" s="41"/>
      <c r="NRM75" s="42"/>
      <c r="NRN75" s="35"/>
      <c r="NRO75" s="35"/>
      <c r="NRP75" s="36"/>
      <c r="NRQ75" s="37"/>
      <c r="NRR75" s="35"/>
      <c r="NRS75" s="38"/>
      <c r="NRT75" s="39"/>
      <c r="NRU75" s="35"/>
      <c r="NRV75" s="35"/>
      <c r="NRW75" s="35"/>
      <c r="NRX75" s="40"/>
      <c r="NRY75" s="40"/>
      <c r="NRZ75" s="40"/>
      <c r="NSA75" s="40"/>
      <c r="NSB75" s="41"/>
      <c r="NSC75" s="42"/>
      <c r="NSD75" s="35"/>
      <c r="NSE75" s="35"/>
      <c r="NSF75" s="36"/>
      <c r="NSG75" s="37"/>
      <c r="NSH75" s="35"/>
      <c r="NSI75" s="38"/>
      <c r="NSJ75" s="39"/>
      <c r="NSK75" s="35"/>
      <c r="NSL75" s="35"/>
      <c r="NSM75" s="35"/>
      <c r="NSN75" s="40"/>
      <c r="NSO75" s="40"/>
      <c r="NSP75" s="40"/>
      <c r="NSQ75" s="40"/>
      <c r="NSR75" s="41"/>
      <c r="NSS75" s="42"/>
      <c r="NST75" s="35"/>
      <c r="NSU75" s="35"/>
      <c r="NSV75" s="36"/>
      <c r="NSW75" s="37"/>
      <c r="NSX75" s="35"/>
      <c r="NSY75" s="38"/>
      <c r="NSZ75" s="39"/>
      <c r="NTA75" s="35"/>
      <c r="NTB75" s="35"/>
      <c r="NTC75" s="35"/>
      <c r="NTD75" s="40"/>
      <c r="NTE75" s="40"/>
      <c r="NTF75" s="40"/>
      <c r="NTG75" s="40"/>
      <c r="NTH75" s="41"/>
      <c r="NTI75" s="42"/>
      <c r="NTJ75" s="35"/>
      <c r="NTK75" s="35"/>
      <c r="NTL75" s="36"/>
      <c r="NTM75" s="37"/>
      <c r="NTN75" s="35"/>
      <c r="NTO75" s="38"/>
      <c r="NTP75" s="39"/>
      <c r="NTQ75" s="35"/>
      <c r="NTR75" s="35"/>
      <c r="NTS75" s="35"/>
      <c r="NTT75" s="40"/>
      <c r="NTU75" s="40"/>
      <c r="NTV75" s="40"/>
      <c r="NTW75" s="40"/>
      <c r="NTX75" s="41"/>
      <c r="NTY75" s="42"/>
      <c r="NTZ75" s="35"/>
      <c r="NUA75" s="35"/>
      <c r="NUB75" s="36"/>
      <c r="NUC75" s="37"/>
      <c r="NUD75" s="35"/>
      <c r="NUE75" s="38"/>
      <c r="NUF75" s="39"/>
      <c r="NUG75" s="35"/>
      <c r="NUH75" s="35"/>
      <c r="NUI75" s="35"/>
      <c r="NUJ75" s="40"/>
      <c r="NUK75" s="40"/>
      <c r="NUL75" s="40"/>
      <c r="NUM75" s="40"/>
      <c r="NUN75" s="41"/>
      <c r="NUO75" s="42"/>
      <c r="NUP75" s="35"/>
      <c r="NUQ75" s="35"/>
      <c r="NUR75" s="36"/>
      <c r="NUS75" s="37"/>
      <c r="NUT75" s="35"/>
      <c r="NUU75" s="38"/>
      <c r="NUV75" s="39"/>
      <c r="NUW75" s="35"/>
      <c r="NUX75" s="35"/>
      <c r="NUY75" s="35"/>
      <c r="NUZ75" s="40"/>
      <c r="NVA75" s="40"/>
      <c r="NVB75" s="40"/>
      <c r="NVC75" s="40"/>
      <c r="NVD75" s="41"/>
      <c r="NVE75" s="42"/>
      <c r="NVF75" s="35"/>
      <c r="NVG75" s="35"/>
      <c r="NVH75" s="36"/>
      <c r="NVI75" s="37"/>
      <c r="NVJ75" s="35"/>
      <c r="NVK75" s="38"/>
      <c r="NVL75" s="39"/>
      <c r="NVM75" s="35"/>
      <c r="NVN75" s="35"/>
      <c r="NVO75" s="35"/>
      <c r="NVP75" s="40"/>
      <c r="NVQ75" s="40"/>
      <c r="NVR75" s="40"/>
      <c r="NVS75" s="40"/>
      <c r="NVT75" s="41"/>
      <c r="NVU75" s="42"/>
      <c r="NVV75" s="35"/>
      <c r="NVW75" s="35"/>
      <c r="NVX75" s="36"/>
      <c r="NVY75" s="37"/>
      <c r="NVZ75" s="35"/>
      <c r="NWA75" s="38"/>
      <c r="NWB75" s="39"/>
      <c r="NWC75" s="35"/>
      <c r="NWD75" s="35"/>
      <c r="NWE75" s="35"/>
      <c r="NWF75" s="40"/>
      <c r="NWG75" s="40"/>
      <c r="NWH75" s="40"/>
      <c r="NWI75" s="40"/>
      <c r="NWJ75" s="41"/>
      <c r="NWK75" s="42"/>
      <c r="NWL75" s="35"/>
      <c r="NWM75" s="35"/>
      <c r="NWN75" s="36"/>
      <c r="NWO75" s="37"/>
      <c r="NWP75" s="35"/>
      <c r="NWQ75" s="38"/>
      <c r="NWR75" s="39"/>
      <c r="NWS75" s="35"/>
      <c r="NWT75" s="35"/>
      <c r="NWU75" s="35"/>
      <c r="NWV75" s="40"/>
      <c r="NWW75" s="40"/>
      <c r="NWX75" s="40"/>
      <c r="NWY75" s="40"/>
      <c r="NWZ75" s="41"/>
      <c r="NXA75" s="42"/>
      <c r="NXB75" s="35"/>
      <c r="NXC75" s="35"/>
      <c r="NXD75" s="36"/>
      <c r="NXE75" s="37"/>
      <c r="NXF75" s="35"/>
      <c r="NXG75" s="38"/>
      <c r="NXH75" s="39"/>
      <c r="NXI75" s="35"/>
      <c r="NXJ75" s="35"/>
      <c r="NXK75" s="35"/>
      <c r="NXL75" s="40"/>
      <c r="NXM75" s="40"/>
      <c r="NXN75" s="40"/>
      <c r="NXO75" s="40"/>
      <c r="NXP75" s="41"/>
      <c r="NXQ75" s="42"/>
      <c r="NXR75" s="35"/>
      <c r="NXS75" s="35"/>
      <c r="NXT75" s="36"/>
      <c r="NXU75" s="37"/>
      <c r="NXV75" s="35"/>
      <c r="NXW75" s="38"/>
      <c r="NXX75" s="39"/>
      <c r="NXY75" s="35"/>
      <c r="NXZ75" s="35"/>
      <c r="NYA75" s="35"/>
      <c r="NYB75" s="40"/>
      <c r="NYC75" s="40"/>
      <c r="NYD75" s="40"/>
      <c r="NYE75" s="40"/>
      <c r="NYF75" s="41"/>
      <c r="NYG75" s="42"/>
      <c r="NYH75" s="35"/>
      <c r="NYI75" s="35"/>
      <c r="NYJ75" s="36"/>
      <c r="NYK75" s="37"/>
      <c r="NYL75" s="35"/>
      <c r="NYM75" s="38"/>
      <c r="NYN75" s="39"/>
      <c r="NYO75" s="35"/>
      <c r="NYP75" s="35"/>
      <c r="NYQ75" s="35"/>
      <c r="NYR75" s="40"/>
      <c r="NYS75" s="40"/>
      <c r="NYT75" s="40"/>
      <c r="NYU75" s="40"/>
      <c r="NYV75" s="41"/>
      <c r="NYW75" s="42"/>
      <c r="NYX75" s="35"/>
      <c r="NYY75" s="35"/>
      <c r="NYZ75" s="36"/>
      <c r="NZA75" s="37"/>
      <c r="NZB75" s="35"/>
      <c r="NZC75" s="38"/>
      <c r="NZD75" s="39"/>
      <c r="NZE75" s="35"/>
      <c r="NZF75" s="35"/>
      <c r="NZG75" s="35"/>
      <c r="NZH75" s="40"/>
      <c r="NZI75" s="40"/>
      <c r="NZJ75" s="40"/>
      <c r="NZK75" s="40"/>
      <c r="NZL75" s="41"/>
      <c r="NZM75" s="42"/>
      <c r="NZN75" s="35"/>
      <c r="NZO75" s="35"/>
      <c r="NZP75" s="36"/>
      <c r="NZQ75" s="37"/>
      <c r="NZR75" s="35"/>
      <c r="NZS75" s="38"/>
      <c r="NZT75" s="39"/>
      <c r="NZU75" s="35"/>
      <c r="NZV75" s="35"/>
      <c r="NZW75" s="35"/>
      <c r="NZX75" s="40"/>
      <c r="NZY75" s="40"/>
      <c r="NZZ75" s="40"/>
      <c r="OAA75" s="40"/>
      <c r="OAB75" s="41"/>
      <c r="OAC75" s="42"/>
      <c r="OAD75" s="35"/>
      <c r="OAE75" s="35"/>
      <c r="OAF75" s="36"/>
      <c r="OAG75" s="37"/>
      <c r="OAH75" s="35"/>
      <c r="OAI75" s="38"/>
      <c r="OAJ75" s="39"/>
      <c r="OAK75" s="35"/>
      <c r="OAL75" s="35"/>
      <c r="OAM75" s="35"/>
      <c r="OAN75" s="40"/>
      <c r="OAO75" s="40"/>
      <c r="OAP75" s="40"/>
      <c r="OAQ75" s="40"/>
      <c r="OAR75" s="41"/>
      <c r="OAS75" s="42"/>
      <c r="OAT75" s="35"/>
      <c r="OAU75" s="35"/>
      <c r="OAV75" s="36"/>
      <c r="OAW75" s="37"/>
      <c r="OAX75" s="35"/>
      <c r="OAY75" s="38"/>
      <c r="OAZ75" s="39"/>
      <c r="OBA75" s="35"/>
      <c r="OBB75" s="35"/>
      <c r="OBC75" s="35"/>
      <c r="OBD75" s="40"/>
      <c r="OBE75" s="40"/>
      <c r="OBF75" s="40"/>
      <c r="OBG75" s="40"/>
      <c r="OBH75" s="41"/>
      <c r="OBI75" s="42"/>
      <c r="OBJ75" s="35"/>
      <c r="OBK75" s="35"/>
      <c r="OBL75" s="36"/>
      <c r="OBM75" s="37"/>
      <c r="OBN75" s="35"/>
      <c r="OBO75" s="38"/>
      <c r="OBP75" s="39"/>
      <c r="OBQ75" s="35"/>
      <c r="OBR75" s="35"/>
      <c r="OBS75" s="35"/>
      <c r="OBT75" s="40"/>
      <c r="OBU75" s="40"/>
      <c r="OBV75" s="40"/>
      <c r="OBW75" s="40"/>
      <c r="OBX75" s="41"/>
      <c r="OBY75" s="42"/>
      <c r="OBZ75" s="35"/>
      <c r="OCA75" s="35"/>
      <c r="OCB75" s="36"/>
      <c r="OCC75" s="37"/>
      <c r="OCD75" s="35"/>
      <c r="OCE75" s="38"/>
      <c r="OCF75" s="39"/>
      <c r="OCG75" s="35"/>
      <c r="OCH75" s="35"/>
      <c r="OCI75" s="35"/>
      <c r="OCJ75" s="40"/>
      <c r="OCK75" s="40"/>
      <c r="OCL75" s="40"/>
      <c r="OCM75" s="40"/>
      <c r="OCN75" s="41"/>
      <c r="OCO75" s="42"/>
      <c r="OCP75" s="35"/>
      <c r="OCQ75" s="35"/>
      <c r="OCR75" s="36"/>
      <c r="OCS75" s="37"/>
      <c r="OCT75" s="35"/>
      <c r="OCU75" s="38"/>
      <c r="OCV75" s="39"/>
      <c r="OCW75" s="35"/>
      <c r="OCX75" s="35"/>
      <c r="OCY75" s="35"/>
      <c r="OCZ75" s="40"/>
      <c r="ODA75" s="40"/>
      <c r="ODB75" s="40"/>
      <c r="ODC75" s="40"/>
      <c r="ODD75" s="41"/>
      <c r="ODE75" s="42"/>
      <c r="ODF75" s="35"/>
      <c r="ODG75" s="35"/>
      <c r="ODH75" s="36"/>
      <c r="ODI75" s="37"/>
      <c r="ODJ75" s="35"/>
      <c r="ODK75" s="38"/>
      <c r="ODL75" s="39"/>
      <c r="ODM75" s="35"/>
      <c r="ODN75" s="35"/>
      <c r="ODO75" s="35"/>
      <c r="ODP75" s="40"/>
      <c r="ODQ75" s="40"/>
      <c r="ODR75" s="40"/>
      <c r="ODS75" s="40"/>
      <c r="ODT75" s="41"/>
      <c r="ODU75" s="42"/>
      <c r="ODV75" s="35"/>
      <c r="ODW75" s="35"/>
      <c r="ODX75" s="36"/>
      <c r="ODY75" s="37"/>
      <c r="ODZ75" s="35"/>
      <c r="OEA75" s="38"/>
      <c r="OEB75" s="39"/>
      <c r="OEC75" s="35"/>
      <c r="OED75" s="35"/>
      <c r="OEE75" s="35"/>
      <c r="OEF75" s="40"/>
      <c r="OEG75" s="40"/>
      <c r="OEH75" s="40"/>
      <c r="OEI75" s="40"/>
      <c r="OEJ75" s="41"/>
      <c r="OEK75" s="42"/>
      <c r="OEL75" s="35"/>
      <c r="OEM75" s="35"/>
      <c r="OEN75" s="36"/>
      <c r="OEO75" s="37"/>
      <c r="OEP75" s="35"/>
      <c r="OEQ75" s="38"/>
      <c r="OER75" s="39"/>
      <c r="OES75" s="35"/>
      <c r="OET75" s="35"/>
      <c r="OEU75" s="35"/>
      <c r="OEV75" s="40"/>
      <c r="OEW75" s="40"/>
      <c r="OEX75" s="40"/>
      <c r="OEY75" s="40"/>
      <c r="OEZ75" s="41"/>
      <c r="OFA75" s="42"/>
      <c r="OFB75" s="35"/>
      <c r="OFC75" s="35"/>
      <c r="OFD75" s="36"/>
      <c r="OFE75" s="37"/>
      <c r="OFF75" s="35"/>
      <c r="OFG75" s="38"/>
      <c r="OFH75" s="39"/>
      <c r="OFI75" s="35"/>
      <c r="OFJ75" s="35"/>
      <c r="OFK75" s="35"/>
      <c r="OFL75" s="40"/>
      <c r="OFM75" s="40"/>
      <c r="OFN75" s="40"/>
      <c r="OFO75" s="40"/>
      <c r="OFP75" s="41"/>
      <c r="OFQ75" s="42"/>
      <c r="OFR75" s="35"/>
      <c r="OFS75" s="35"/>
      <c r="OFT75" s="36"/>
      <c r="OFU75" s="37"/>
      <c r="OFV75" s="35"/>
      <c r="OFW75" s="38"/>
      <c r="OFX75" s="39"/>
      <c r="OFY75" s="35"/>
      <c r="OFZ75" s="35"/>
      <c r="OGA75" s="35"/>
      <c r="OGB75" s="40"/>
      <c r="OGC75" s="40"/>
      <c r="OGD75" s="40"/>
      <c r="OGE75" s="40"/>
      <c r="OGF75" s="41"/>
      <c r="OGG75" s="42"/>
      <c r="OGH75" s="35"/>
      <c r="OGI75" s="35"/>
      <c r="OGJ75" s="36"/>
      <c r="OGK75" s="37"/>
      <c r="OGL75" s="35"/>
      <c r="OGM75" s="38"/>
      <c r="OGN75" s="39"/>
      <c r="OGO75" s="35"/>
      <c r="OGP75" s="35"/>
      <c r="OGQ75" s="35"/>
      <c r="OGR75" s="40"/>
      <c r="OGS75" s="40"/>
      <c r="OGT75" s="40"/>
      <c r="OGU75" s="40"/>
      <c r="OGV75" s="41"/>
      <c r="OGW75" s="42"/>
      <c r="OGX75" s="35"/>
      <c r="OGY75" s="35"/>
      <c r="OGZ75" s="36"/>
      <c r="OHA75" s="37"/>
      <c r="OHB75" s="35"/>
      <c r="OHC75" s="38"/>
      <c r="OHD75" s="39"/>
      <c r="OHE75" s="35"/>
      <c r="OHF75" s="35"/>
      <c r="OHG75" s="35"/>
      <c r="OHH75" s="40"/>
      <c r="OHI75" s="40"/>
      <c r="OHJ75" s="40"/>
      <c r="OHK75" s="40"/>
      <c r="OHL75" s="41"/>
      <c r="OHM75" s="42"/>
      <c r="OHN75" s="35"/>
      <c r="OHO75" s="35"/>
      <c r="OHP75" s="36"/>
      <c r="OHQ75" s="37"/>
      <c r="OHR75" s="35"/>
      <c r="OHS75" s="38"/>
      <c r="OHT75" s="39"/>
      <c r="OHU75" s="35"/>
      <c r="OHV75" s="35"/>
      <c r="OHW75" s="35"/>
      <c r="OHX75" s="40"/>
      <c r="OHY75" s="40"/>
      <c r="OHZ75" s="40"/>
      <c r="OIA75" s="40"/>
      <c r="OIB75" s="41"/>
      <c r="OIC75" s="42"/>
      <c r="OID75" s="35"/>
      <c r="OIE75" s="35"/>
      <c r="OIF75" s="36"/>
      <c r="OIG75" s="37"/>
      <c r="OIH75" s="35"/>
      <c r="OII75" s="38"/>
      <c r="OIJ75" s="39"/>
      <c r="OIK75" s="35"/>
      <c r="OIL75" s="35"/>
      <c r="OIM75" s="35"/>
      <c r="OIN75" s="40"/>
      <c r="OIO75" s="40"/>
      <c r="OIP75" s="40"/>
      <c r="OIQ75" s="40"/>
      <c r="OIR75" s="41"/>
      <c r="OIS75" s="42"/>
      <c r="OIT75" s="35"/>
      <c r="OIU75" s="35"/>
      <c r="OIV75" s="36"/>
      <c r="OIW75" s="37"/>
      <c r="OIX75" s="35"/>
      <c r="OIY75" s="38"/>
      <c r="OIZ75" s="39"/>
      <c r="OJA75" s="35"/>
      <c r="OJB75" s="35"/>
      <c r="OJC75" s="35"/>
      <c r="OJD75" s="40"/>
      <c r="OJE75" s="40"/>
      <c r="OJF75" s="40"/>
      <c r="OJG75" s="40"/>
      <c r="OJH75" s="41"/>
      <c r="OJI75" s="42"/>
      <c r="OJJ75" s="35"/>
      <c r="OJK75" s="35"/>
      <c r="OJL75" s="36"/>
      <c r="OJM75" s="37"/>
      <c r="OJN75" s="35"/>
      <c r="OJO75" s="38"/>
      <c r="OJP75" s="39"/>
      <c r="OJQ75" s="35"/>
      <c r="OJR75" s="35"/>
      <c r="OJS75" s="35"/>
      <c r="OJT75" s="40"/>
      <c r="OJU75" s="40"/>
      <c r="OJV75" s="40"/>
      <c r="OJW75" s="40"/>
      <c r="OJX75" s="41"/>
      <c r="OJY75" s="42"/>
      <c r="OJZ75" s="35"/>
      <c r="OKA75" s="35"/>
      <c r="OKB75" s="36"/>
      <c r="OKC75" s="37"/>
      <c r="OKD75" s="35"/>
      <c r="OKE75" s="38"/>
      <c r="OKF75" s="39"/>
      <c r="OKG75" s="35"/>
      <c r="OKH75" s="35"/>
      <c r="OKI75" s="35"/>
      <c r="OKJ75" s="40"/>
      <c r="OKK75" s="40"/>
      <c r="OKL75" s="40"/>
      <c r="OKM75" s="40"/>
      <c r="OKN75" s="41"/>
      <c r="OKO75" s="42"/>
      <c r="OKP75" s="35"/>
      <c r="OKQ75" s="35"/>
      <c r="OKR75" s="36"/>
      <c r="OKS75" s="37"/>
      <c r="OKT75" s="35"/>
      <c r="OKU75" s="38"/>
      <c r="OKV75" s="39"/>
      <c r="OKW75" s="35"/>
      <c r="OKX75" s="35"/>
      <c r="OKY75" s="35"/>
      <c r="OKZ75" s="40"/>
      <c r="OLA75" s="40"/>
      <c r="OLB75" s="40"/>
      <c r="OLC75" s="40"/>
      <c r="OLD75" s="41"/>
      <c r="OLE75" s="42"/>
      <c r="OLF75" s="35"/>
      <c r="OLG75" s="35"/>
      <c r="OLH75" s="36"/>
      <c r="OLI75" s="37"/>
      <c r="OLJ75" s="35"/>
      <c r="OLK75" s="38"/>
      <c r="OLL75" s="39"/>
      <c r="OLM75" s="35"/>
      <c r="OLN75" s="35"/>
      <c r="OLO75" s="35"/>
      <c r="OLP75" s="40"/>
      <c r="OLQ75" s="40"/>
      <c r="OLR75" s="40"/>
      <c r="OLS75" s="40"/>
      <c r="OLT75" s="41"/>
      <c r="OLU75" s="42"/>
      <c r="OLV75" s="35"/>
      <c r="OLW75" s="35"/>
      <c r="OLX75" s="36"/>
      <c r="OLY75" s="37"/>
      <c r="OLZ75" s="35"/>
      <c r="OMA75" s="38"/>
      <c r="OMB75" s="39"/>
      <c r="OMC75" s="35"/>
      <c r="OMD75" s="35"/>
      <c r="OME75" s="35"/>
      <c r="OMF75" s="40"/>
      <c r="OMG75" s="40"/>
      <c r="OMH75" s="40"/>
      <c r="OMI75" s="40"/>
      <c r="OMJ75" s="41"/>
      <c r="OMK75" s="42"/>
      <c r="OML75" s="35"/>
      <c r="OMM75" s="35"/>
      <c r="OMN75" s="36"/>
      <c r="OMO75" s="37"/>
      <c r="OMP75" s="35"/>
      <c r="OMQ75" s="38"/>
      <c r="OMR75" s="39"/>
      <c r="OMS75" s="35"/>
      <c r="OMT75" s="35"/>
      <c r="OMU75" s="35"/>
      <c r="OMV75" s="40"/>
      <c r="OMW75" s="40"/>
      <c r="OMX75" s="40"/>
      <c r="OMY75" s="40"/>
      <c r="OMZ75" s="41"/>
      <c r="ONA75" s="42"/>
      <c r="ONB75" s="35"/>
      <c r="ONC75" s="35"/>
      <c r="OND75" s="36"/>
      <c r="ONE75" s="37"/>
      <c r="ONF75" s="35"/>
      <c r="ONG75" s="38"/>
      <c r="ONH75" s="39"/>
      <c r="ONI75" s="35"/>
      <c r="ONJ75" s="35"/>
      <c r="ONK75" s="35"/>
      <c r="ONL75" s="40"/>
      <c r="ONM75" s="40"/>
      <c r="ONN75" s="40"/>
      <c r="ONO75" s="40"/>
      <c r="ONP75" s="41"/>
      <c r="ONQ75" s="42"/>
      <c r="ONR75" s="35"/>
      <c r="ONS75" s="35"/>
      <c r="ONT75" s="36"/>
      <c r="ONU75" s="37"/>
      <c r="ONV75" s="35"/>
      <c r="ONW75" s="38"/>
      <c r="ONX75" s="39"/>
      <c r="ONY75" s="35"/>
      <c r="ONZ75" s="35"/>
      <c r="OOA75" s="35"/>
      <c r="OOB75" s="40"/>
      <c r="OOC75" s="40"/>
      <c r="OOD75" s="40"/>
      <c r="OOE75" s="40"/>
      <c r="OOF75" s="41"/>
      <c r="OOG75" s="42"/>
      <c r="OOH75" s="35"/>
      <c r="OOI75" s="35"/>
      <c r="OOJ75" s="36"/>
      <c r="OOK75" s="37"/>
      <c r="OOL75" s="35"/>
      <c r="OOM75" s="38"/>
      <c r="OON75" s="39"/>
      <c r="OOO75" s="35"/>
      <c r="OOP75" s="35"/>
      <c r="OOQ75" s="35"/>
      <c r="OOR75" s="40"/>
      <c r="OOS75" s="40"/>
      <c r="OOT75" s="40"/>
      <c r="OOU75" s="40"/>
      <c r="OOV75" s="41"/>
      <c r="OOW75" s="42"/>
      <c r="OOX75" s="35"/>
      <c r="OOY75" s="35"/>
      <c r="OOZ75" s="36"/>
      <c r="OPA75" s="37"/>
      <c r="OPB75" s="35"/>
      <c r="OPC75" s="38"/>
      <c r="OPD75" s="39"/>
      <c r="OPE75" s="35"/>
      <c r="OPF75" s="35"/>
      <c r="OPG75" s="35"/>
      <c r="OPH75" s="40"/>
      <c r="OPI75" s="40"/>
      <c r="OPJ75" s="40"/>
      <c r="OPK75" s="40"/>
      <c r="OPL75" s="41"/>
      <c r="OPM75" s="42"/>
      <c r="OPN75" s="35"/>
      <c r="OPO75" s="35"/>
      <c r="OPP75" s="36"/>
      <c r="OPQ75" s="37"/>
      <c r="OPR75" s="35"/>
      <c r="OPS75" s="38"/>
      <c r="OPT75" s="39"/>
      <c r="OPU75" s="35"/>
      <c r="OPV75" s="35"/>
      <c r="OPW75" s="35"/>
      <c r="OPX75" s="40"/>
      <c r="OPY75" s="40"/>
      <c r="OPZ75" s="40"/>
      <c r="OQA75" s="40"/>
      <c r="OQB75" s="41"/>
      <c r="OQC75" s="42"/>
      <c r="OQD75" s="35"/>
      <c r="OQE75" s="35"/>
      <c r="OQF75" s="36"/>
      <c r="OQG75" s="37"/>
      <c r="OQH75" s="35"/>
      <c r="OQI75" s="38"/>
      <c r="OQJ75" s="39"/>
      <c r="OQK75" s="35"/>
      <c r="OQL75" s="35"/>
      <c r="OQM75" s="35"/>
      <c r="OQN75" s="40"/>
      <c r="OQO75" s="40"/>
      <c r="OQP75" s="40"/>
      <c r="OQQ75" s="40"/>
      <c r="OQR75" s="41"/>
      <c r="OQS75" s="42"/>
      <c r="OQT75" s="35"/>
      <c r="OQU75" s="35"/>
      <c r="OQV75" s="36"/>
      <c r="OQW75" s="37"/>
      <c r="OQX75" s="35"/>
      <c r="OQY75" s="38"/>
      <c r="OQZ75" s="39"/>
      <c r="ORA75" s="35"/>
      <c r="ORB75" s="35"/>
      <c r="ORC75" s="35"/>
      <c r="ORD75" s="40"/>
      <c r="ORE75" s="40"/>
      <c r="ORF75" s="40"/>
      <c r="ORG75" s="40"/>
      <c r="ORH75" s="41"/>
      <c r="ORI75" s="42"/>
      <c r="ORJ75" s="35"/>
      <c r="ORK75" s="35"/>
      <c r="ORL75" s="36"/>
      <c r="ORM75" s="37"/>
      <c r="ORN75" s="35"/>
      <c r="ORO75" s="38"/>
      <c r="ORP75" s="39"/>
      <c r="ORQ75" s="35"/>
      <c r="ORR75" s="35"/>
      <c r="ORS75" s="35"/>
      <c r="ORT75" s="40"/>
      <c r="ORU75" s="40"/>
      <c r="ORV75" s="40"/>
      <c r="ORW75" s="40"/>
      <c r="ORX75" s="41"/>
      <c r="ORY75" s="42"/>
      <c r="ORZ75" s="35"/>
      <c r="OSA75" s="35"/>
      <c r="OSB75" s="36"/>
      <c r="OSC75" s="37"/>
      <c r="OSD75" s="35"/>
      <c r="OSE75" s="38"/>
      <c r="OSF75" s="39"/>
      <c r="OSG75" s="35"/>
      <c r="OSH75" s="35"/>
      <c r="OSI75" s="35"/>
      <c r="OSJ75" s="40"/>
      <c r="OSK75" s="40"/>
      <c r="OSL75" s="40"/>
      <c r="OSM75" s="40"/>
      <c r="OSN75" s="41"/>
      <c r="OSO75" s="42"/>
      <c r="OSP75" s="35"/>
      <c r="OSQ75" s="35"/>
      <c r="OSR75" s="36"/>
      <c r="OSS75" s="37"/>
      <c r="OST75" s="35"/>
      <c r="OSU75" s="38"/>
      <c r="OSV75" s="39"/>
      <c r="OSW75" s="35"/>
      <c r="OSX75" s="35"/>
      <c r="OSY75" s="35"/>
      <c r="OSZ75" s="40"/>
      <c r="OTA75" s="40"/>
      <c r="OTB75" s="40"/>
      <c r="OTC75" s="40"/>
      <c r="OTD75" s="41"/>
      <c r="OTE75" s="42"/>
      <c r="OTF75" s="35"/>
      <c r="OTG75" s="35"/>
      <c r="OTH75" s="36"/>
      <c r="OTI75" s="37"/>
      <c r="OTJ75" s="35"/>
      <c r="OTK75" s="38"/>
      <c r="OTL75" s="39"/>
      <c r="OTM75" s="35"/>
      <c r="OTN75" s="35"/>
      <c r="OTO75" s="35"/>
      <c r="OTP75" s="40"/>
      <c r="OTQ75" s="40"/>
      <c r="OTR75" s="40"/>
      <c r="OTS75" s="40"/>
      <c r="OTT75" s="41"/>
      <c r="OTU75" s="42"/>
      <c r="OTV75" s="35"/>
      <c r="OTW75" s="35"/>
      <c r="OTX75" s="36"/>
      <c r="OTY75" s="37"/>
      <c r="OTZ75" s="35"/>
      <c r="OUA75" s="38"/>
      <c r="OUB75" s="39"/>
      <c r="OUC75" s="35"/>
      <c r="OUD75" s="35"/>
      <c r="OUE75" s="35"/>
      <c r="OUF75" s="40"/>
      <c r="OUG75" s="40"/>
      <c r="OUH75" s="40"/>
      <c r="OUI75" s="40"/>
      <c r="OUJ75" s="41"/>
      <c r="OUK75" s="42"/>
      <c r="OUL75" s="35"/>
      <c r="OUM75" s="35"/>
      <c r="OUN75" s="36"/>
      <c r="OUO75" s="37"/>
      <c r="OUP75" s="35"/>
      <c r="OUQ75" s="38"/>
      <c r="OUR75" s="39"/>
      <c r="OUS75" s="35"/>
      <c r="OUT75" s="35"/>
      <c r="OUU75" s="35"/>
      <c r="OUV75" s="40"/>
      <c r="OUW75" s="40"/>
      <c r="OUX75" s="40"/>
      <c r="OUY75" s="40"/>
      <c r="OUZ75" s="41"/>
      <c r="OVA75" s="42"/>
      <c r="OVB75" s="35"/>
      <c r="OVC75" s="35"/>
      <c r="OVD75" s="36"/>
      <c r="OVE75" s="37"/>
      <c r="OVF75" s="35"/>
      <c r="OVG75" s="38"/>
      <c r="OVH75" s="39"/>
      <c r="OVI75" s="35"/>
      <c r="OVJ75" s="35"/>
      <c r="OVK75" s="35"/>
      <c r="OVL75" s="40"/>
      <c r="OVM75" s="40"/>
      <c r="OVN75" s="40"/>
      <c r="OVO75" s="40"/>
      <c r="OVP75" s="41"/>
      <c r="OVQ75" s="42"/>
      <c r="OVR75" s="35"/>
      <c r="OVS75" s="35"/>
      <c r="OVT75" s="36"/>
      <c r="OVU75" s="37"/>
      <c r="OVV75" s="35"/>
      <c r="OVW75" s="38"/>
      <c r="OVX75" s="39"/>
      <c r="OVY75" s="35"/>
      <c r="OVZ75" s="35"/>
      <c r="OWA75" s="35"/>
      <c r="OWB75" s="40"/>
      <c r="OWC75" s="40"/>
      <c r="OWD75" s="40"/>
      <c r="OWE75" s="40"/>
      <c r="OWF75" s="41"/>
      <c r="OWG75" s="42"/>
      <c r="OWH75" s="35"/>
      <c r="OWI75" s="35"/>
      <c r="OWJ75" s="36"/>
      <c r="OWK75" s="37"/>
      <c r="OWL75" s="35"/>
      <c r="OWM75" s="38"/>
      <c r="OWN75" s="39"/>
      <c r="OWO75" s="35"/>
      <c r="OWP75" s="35"/>
      <c r="OWQ75" s="35"/>
      <c r="OWR75" s="40"/>
      <c r="OWS75" s="40"/>
      <c r="OWT75" s="40"/>
      <c r="OWU75" s="40"/>
      <c r="OWV75" s="41"/>
      <c r="OWW75" s="42"/>
      <c r="OWX75" s="35"/>
      <c r="OWY75" s="35"/>
      <c r="OWZ75" s="36"/>
      <c r="OXA75" s="37"/>
      <c r="OXB75" s="35"/>
      <c r="OXC75" s="38"/>
      <c r="OXD75" s="39"/>
      <c r="OXE75" s="35"/>
      <c r="OXF75" s="35"/>
      <c r="OXG75" s="35"/>
      <c r="OXH75" s="40"/>
      <c r="OXI75" s="40"/>
      <c r="OXJ75" s="40"/>
      <c r="OXK75" s="40"/>
      <c r="OXL75" s="41"/>
      <c r="OXM75" s="42"/>
      <c r="OXN75" s="35"/>
      <c r="OXO75" s="35"/>
      <c r="OXP75" s="36"/>
      <c r="OXQ75" s="37"/>
      <c r="OXR75" s="35"/>
      <c r="OXS75" s="38"/>
      <c r="OXT75" s="39"/>
      <c r="OXU75" s="35"/>
      <c r="OXV75" s="35"/>
      <c r="OXW75" s="35"/>
      <c r="OXX75" s="40"/>
      <c r="OXY75" s="40"/>
      <c r="OXZ75" s="40"/>
      <c r="OYA75" s="40"/>
      <c r="OYB75" s="41"/>
      <c r="OYC75" s="42"/>
      <c r="OYD75" s="35"/>
      <c r="OYE75" s="35"/>
      <c r="OYF75" s="36"/>
      <c r="OYG75" s="37"/>
      <c r="OYH75" s="35"/>
      <c r="OYI75" s="38"/>
      <c r="OYJ75" s="39"/>
      <c r="OYK75" s="35"/>
      <c r="OYL75" s="35"/>
      <c r="OYM75" s="35"/>
      <c r="OYN75" s="40"/>
      <c r="OYO75" s="40"/>
      <c r="OYP75" s="40"/>
      <c r="OYQ75" s="40"/>
      <c r="OYR75" s="41"/>
      <c r="OYS75" s="42"/>
      <c r="OYT75" s="35"/>
      <c r="OYU75" s="35"/>
      <c r="OYV75" s="36"/>
      <c r="OYW75" s="37"/>
      <c r="OYX75" s="35"/>
      <c r="OYY75" s="38"/>
      <c r="OYZ75" s="39"/>
      <c r="OZA75" s="35"/>
      <c r="OZB75" s="35"/>
      <c r="OZC75" s="35"/>
      <c r="OZD75" s="40"/>
      <c r="OZE75" s="40"/>
      <c r="OZF75" s="40"/>
      <c r="OZG75" s="40"/>
      <c r="OZH75" s="41"/>
      <c r="OZI75" s="42"/>
      <c r="OZJ75" s="35"/>
      <c r="OZK75" s="35"/>
      <c r="OZL75" s="36"/>
      <c r="OZM75" s="37"/>
      <c r="OZN75" s="35"/>
      <c r="OZO75" s="38"/>
      <c r="OZP75" s="39"/>
      <c r="OZQ75" s="35"/>
      <c r="OZR75" s="35"/>
      <c r="OZS75" s="35"/>
      <c r="OZT75" s="40"/>
      <c r="OZU75" s="40"/>
      <c r="OZV75" s="40"/>
      <c r="OZW75" s="40"/>
      <c r="OZX75" s="41"/>
      <c r="OZY75" s="42"/>
      <c r="OZZ75" s="35"/>
      <c r="PAA75" s="35"/>
      <c r="PAB75" s="36"/>
      <c r="PAC75" s="37"/>
      <c r="PAD75" s="35"/>
      <c r="PAE75" s="38"/>
      <c r="PAF75" s="39"/>
      <c r="PAG75" s="35"/>
      <c r="PAH75" s="35"/>
      <c r="PAI75" s="35"/>
      <c r="PAJ75" s="40"/>
      <c r="PAK75" s="40"/>
      <c r="PAL75" s="40"/>
      <c r="PAM75" s="40"/>
      <c r="PAN75" s="41"/>
      <c r="PAO75" s="42"/>
      <c r="PAP75" s="35"/>
      <c r="PAQ75" s="35"/>
      <c r="PAR75" s="36"/>
      <c r="PAS75" s="37"/>
      <c r="PAT75" s="35"/>
      <c r="PAU75" s="38"/>
      <c r="PAV75" s="39"/>
      <c r="PAW75" s="35"/>
      <c r="PAX75" s="35"/>
      <c r="PAY75" s="35"/>
      <c r="PAZ75" s="40"/>
      <c r="PBA75" s="40"/>
      <c r="PBB75" s="40"/>
      <c r="PBC75" s="40"/>
      <c r="PBD75" s="41"/>
      <c r="PBE75" s="42"/>
      <c r="PBF75" s="35"/>
      <c r="PBG75" s="35"/>
      <c r="PBH75" s="36"/>
      <c r="PBI75" s="37"/>
      <c r="PBJ75" s="35"/>
      <c r="PBK75" s="38"/>
      <c r="PBL75" s="39"/>
      <c r="PBM75" s="35"/>
      <c r="PBN75" s="35"/>
      <c r="PBO75" s="35"/>
      <c r="PBP75" s="40"/>
      <c r="PBQ75" s="40"/>
      <c r="PBR75" s="40"/>
      <c r="PBS75" s="40"/>
      <c r="PBT75" s="41"/>
      <c r="PBU75" s="42"/>
      <c r="PBV75" s="35"/>
      <c r="PBW75" s="35"/>
      <c r="PBX75" s="36"/>
      <c r="PBY75" s="37"/>
      <c r="PBZ75" s="35"/>
      <c r="PCA75" s="38"/>
      <c r="PCB75" s="39"/>
      <c r="PCC75" s="35"/>
      <c r="PCD75" s="35"/>
      <c r="PCE75" s="35"/>
      <c r="PCF75" s="40"/>
      <c r="PCG75" s="40"/>
      <c r="PCH75" s="40"/>
      <c r="PCI75" s="40"/>
      <c r="PCJ75" s="41"/>
      <c r="PCK75" s="42"/>
      <c r="PCL75" s="35"/>
      <c r="PCM75" s="35"/>
      <c r="PCN75" s="36"/>
      <c r="PCO75" s="37"/>
      <c r="PCP75" s="35"/>
      <c r="PCQ75" s="38"/>
      <c r="PCR75" s="39"/>
      <c r="PCS75" s="35"/>
      <c r="PCT75" s="35"/>
      <c r="PCU75" s="35"/>
      <c r="PCV75" s="40"/>
      <c r="PCW75" s="40"/>
      <c r="PCX75" s="40"/>
      <c r="PCY75" s="40"/>
      <c r="PCZ75" s="41"/>
      <c r="PDA75" s="42"/>
      <c r="PDB75" s="35"/>
      <c r="PDC75" s="35"/>
      <c r="PDD75" s="36"/>
      <c r="PDE75" s="37"/>
      <c r="PDF75" s="35"/>
      <c r="PDG75" s="38"/>
      <c r="PDH75" s="39"/>
      <c r="PDI75" s="35"/>
      <c r="PDJ75" s="35"/>
      <c r="PDK75" s="35"/>
      <c r="PDL75" s="40"/>
      <c r="PDM75" s="40"/>
      <c r="PDN75" s="40"/>
      <c r="PDO75" s="40"/>
      <c r="PDP75" s="41"/>
      <c r="PDQ75" s="42"/>
      <c r="PDR75" s="35"/>
      <c r="PDS75" s="35"/>
      <c r="PDT75" s="36"/>
      <c r="PDU75" s="37"/>
      <c r="PDV75" s="35"/>
      <c r="PDW75" s="38"/>
      <c r="PDX75" s="39"/>
      <c r="PDY75" s="35"/>
      <c r="PDZ75" s="35"/>
      <c r="PEA75" s="35"/>
      <c r="PEB75" s="40"/>
      <c r="PEC75" s="40"/>
      <c r="PED75" s="40"/>
      <c r="PEE75" s="40"/>
      <c r="PEF75" s="41"/>
      <c r="PEG75" s="42"/>
      <c r="PEH75" s="35"/>
      <c r="PEI75" s="35"/>
      <c r="PEJ75" s="36"/>
      <c r="PEK75" s="37"/>
      <c r="PEL75" s="35"/>
      <c r="PEM75" s="38"/>
      <c r="PEN75" s="39"/>
      <c r="PEO75" s="35"/>
      <c r="PEP75" s="35"/>
      <c r="PEQ75" s="35"/>
      <c r="PER75" s="40"/>
      <c r="PES75" s="40"/>
      <c r="PET75" s="40"/>
      <c r="PEU75" s="40"/>
      <c r="PEV75" s="41"/>
      <c r="PEW75" s="42"/>
      <c r="PEX75" s="35"/>
      <c r="PEY75" s="35"/>
      <c r="PEZ75" s="36"/>
      <c r="PFA75" s="37"/>
      <c r="PFB75" s="35"/>
      <c r="PFC75" s="38"/>
      <c r="PFD75" s="39"/>
      <c r="PFE75" s="35"/>
      <c r="PFF75" s="35"/>
      <c r="PFG75" s="35"/>
      <c r="PFH75" s="40"/>
      <c r="PFI75" s="40"/>
      <c r="PFJ75" s="40"/>
      <c r="PFK75" s="40"/>
      <c r="PFL75" s="41"/>
      <c r="PFM75" s="42"/>
      <c r="PFN75" s="35"/>
      <c r="PFO75" s="35"/>
      <c r="PFP75" s="36"/>
      <c r="PFQ75" s="37"/>
      <c r="PFR75" s="35"/>
      <c r="PFS75" s="38"/>
      <c r="PFT75" s="39"/>
      <c r="PFU75" s="35"/>
      <c r="PFV75" s="35"/>
      <c r="PFW75" s="35"/>
      <c r="PFX75" s="40"/>
      <c r="PFY75" s="40"/>
      <c r="PFZ75" s="40"/>
      <c r="PGA75" s="40"/>
      <c r="PGB75" s="41"/>
      <c r="PGC75" s="42"/>
      <c r="PGD75" s="35"/>
      <c r="PGE75" s="35"/>
      <c r="PGF75" s="36"/>
      <c r="PGG75" s="37"/>
      <c r="PGH75" s="35"/>
      <c r="PGI75" s="38"/>
      <c r="PGJ75" s="39"/>
      <c r="PGK75" s="35"/>
      <c r="PGL75" s="35"/>
      <c r="PGM75" s="35"/>
      <c r="PGN75" s="40"/>
      <c r="PGO75" s="40"/>
      <c r="PGP75" s="40"/>
      <c r="PGQ75" s="40"/>
      <c r="PGR75" s="41"/>
      <c r="PGS75" s="42"/>
      <c r="PGT75" s="35"/>
      <c r="PGU75" s="35"/>
      <c r="PGV75" s="36"/>
      <c r="PGW75" s="37"/>
      <c r="PGX75" s="35"/>
      <c r="PGY75" s="38"/>
      <c r="PGZ75" s="39"/>
      <c r="PHA75" s="35"/>
      <c r="PHB75" s="35"/>
      <c r="PHC75" s="35"/>
      <c r="PHD75" s="40"/>
      <c r="PHE75" s="40"/>
      <c r="PHF75" s="40"/>
      <c r="PHG75" s="40"/>
      <c r="PHH75" s="41"/>
      <c r="PHI75" s="42"/>
      <c r="PHJ75" s="35"/>
      <c r="PHK75" s="35"/>
      <c r="PHL75" s="36"/>
      <c r="PHM75" s="37"/>
      <c r="PHN75" s="35"/>
      <c r="PHO75" s="38"/>
      <c r="PHP75" s="39"/>
      <c r="PHQ75" s="35"/>
      <c r="PHR75" s="35"/>
      <c r="PHS75" s="35"/>
      <c r="PHT75" s="40"/>
      <c r="PHU75" s="40"/>
      <c r="PHV75" s="40"/>
      <c r="PHW75" s="40"/>
      <c r="PHX75" s="41"/>
      <c r="PHY75" s="42"/>
      <c r="PHZ75" s="35"/>
      <c r="PIA75" s="35"/>
      <c r="PIB75" s="36"/>
      <c r="PIC75" s="37"/>
      <c r="PID75" s="35"/>
      <c r="PIE75" s="38"/>
      <c r="PIF75" s="39"/>
      <c r="PIG75" s="35"/>
      <c r="PIH75" s="35"/>
      <c r="PII75" s="35"/>
      <c r="PIJ75" s="40"/>
      <c r="PIK75" s="40"/>
      <c r="PIL75" s="40"/>
      <c r="PIM75" s="40"/>
      <c r="PIN75" s="41"/>
      <c r="PIO75" s="42"/>
      <c r="PIP75" s="35"/>
      <c r="PIQ75" s="35"/>
      <c r="PIR75" s="36"/>
      <c r="PIS75" s="37"/>
      <c r="PIT75" s="35"/>
      <c r="PIU75" s="38"/>
      <c r="PIV75" s="39"/>
      <c r="PIW75" s="35"/>
      <c r="PIX75" s="35"/>
      <c r="PIY75" s="35"/>
      <c r="PIZ75" s="40"/>
      <c r="PJA75" s="40"/>
      <c r="PJB75" s="40"/>
      <c r="PJC75" s="40"/>
      <c r="PJD75" s="41"/>
      <c r="PJE75" s="42"/>
      <c r="PJF75" s="35"/>
      <c r="PJG75" s="35"/>
      <c r="PJH75" s="36"/>
      <c r="PJI75" s="37"/>
      <c r="PJJ75" s="35"/>
      <c r="PJK75" s="38"/>
      <c r="PJL75" s="39"/>
      <c r="PJM75" s="35"/>
      <c r="PJN75" s="35"/>
      <c r="PJO75" s="35"/>
      <c r="PJP75" s="40"/>
      <c r="PJQ75" s="40"/>
      <c r="PJR75" s="40"/>
      <c r="PJS75" s="40"/>
      <c r="PJT75" s="41"/>
      <c r="PJU75" s="42"/>
      <c r="PJV75" s="35"/>
      <c r="PJW75" s="35"/>
      <c r="PJX75" s="36"/>
      <c r="PJY75" s="37"/>
      <c r="PJZ75" s="35"/>
      <c r="PKA75" s="38"/>
      <c r="PKB75" s="39"/>
      <c r="PKC75" s="35"/>
      <c r="PKD75" s="35"/>
      <c r="PKE75" s="35"/>
      <c r="PKF75" s="40"/>
      <c r="PKG75" s="40"/>
      <c r="PKH75" s="40"/>
      <c r="PKI75" s="40"/>
      <c r="PKJ75" s="41"/>
      <c r="PKK75" s="42"/>
      <c r="PKL75" s="35"/>
      <c r="PKM75" s="35"/>
      <c r="PKN75" s="36"/>
      <c r="PKO75" s="37"/>
      <c r="PKP75" s="35"/>
      <c r="PKQ75" s="38"/>
      <c r="PKR75" s="39"/>
      <c r="PKS75" s="35"/>
      <c r="PKT75" s="35"/>
      <c r="PKU75" s="35"/>
      <c r="PKV75" s="40"/>
      <c r="PKW75" s="40"/>
      <c r="PKX75" s="40"/>
      <c r="PKY75" s="40"/>
      <c r="PKZ75" s="41"/>
      <c r="PLA75" s="42"/>
      <c r="PLB75" s="35"/>
      <c r="PLC75" s="35"/>
      <c r="PLD75" s="36"/>
      <c r="PLE75" s="37"/>
      <c r="PLF75" s="35"/>
      <c r="PLG75" s="38"/>
      <c r="PLH75" s="39"/>
      <c r="PLI75" s="35"/>
      <c r="PLJ75" s="35"/>
      <c r="PLK75" s="35"/>
      <c r="PLL75" s="40"/>
      <c r="PLM75" s="40"/>
      <c r="PLN75" s="40"/>
      <c r="PLO75" s="40"/>
      <c r="PLP75" s="41"/>
      <c r="PLQ75" s="42"/>
      <c r="PLR75" s="35"/>
      <c r="PLS75" s="35"/>
      <c r="PLT75" s="36"/>
      <c r="PLU75" s="37"/>
      <c r="PLV75" s="35"/>
      <c r="PLW75" s="38"/>
      <c r="PLX75" s="39"/>
      <c r="PLY75" s="35"/>
      <c r="PLZ75" s="35"/>
      <c r="PMA75" s="35"/>
      <c r="PMB75" s="40"/>
      <c r="PMC75" s="40"/>
      <c r="PMD75" s="40"/>
      <c r="PME75" s="40"/>
      <c r="PMF75" s="41"/>
      <c r="PMG75" s="42"/>
      <c r="PMH75" s="35"/>
      <c r="PMI75" s="35"/>
      <c r="PMJ75" s="36"/>
      <c r="PMK75" s="37"/>
      <c r="PML75" s="35"/>
      <c r="PMM75" s="38"/>
      <c r="PMN75" s="39"/>
      <c r="PMO75" s="35"/>
      <c r="PMP75" s="35"/>
      <c r="PMQ75" s="35"/>
      <c r="PMR75" s="40"/>
      <c r="PMS75" s="40"/>
      <c r="PMT75" s="40"/>
      <c r="PMU75" s="40"/>
      <c r="PMV75" s="41"/>
      <c r="PMW75" s="42"/>
      <c r="PMX75" s="35"/>
      <c r="PMY75" s="35"/>
      <c r="PMZ75" s="36"/>
      <c r="PNA75" s="37"/>
      <c r="PNB75" s="35"/>
      <c r="PNC75" s="38"/>
      <c r="PND75" s="39"/>
      <c r="PNE75" s="35"/>
      <c r="PNF75" s="35"/>
      <c r="PNG75" s="35"/>
      <c r="PNH75" s="40"/>
      <c r="PNI75" s="40"/>
      <c r="PNJ75" s="40"/>
      <c r="PNK75" s="40"/>
      <c r="PNL75" s="41"/>
      <c r="PNM75" s="42"/>
      <c r="PNN75" s="35"/>
      <c r="PNO75" s="35"/>
      <c r="PNP75" s="36"/>
      <c r="PNQ75" s="37"/>
      <c r="PNR75" s="35"/>
      <c r="PNS75" s="38"/>
      <c r="PNT75" s="39"/>
      <c r="PNU75" s="35"/>
      <c r="PNV75" s="35"/>
      <c r="PNW75" s="35"/>
      <c r="PNX75" s="40"/>
      <c r="PNY75" s="40"/>
      <c r="PNZ75" s="40"/>
      <c r="POA75" s="40"/>
      <c r="POB75" s="41"/>
      <c r="POC75" s="42"/>
      <c r="POD75" s="35"/>
      <c r="POE75" s="35"/>
      <c r="POF75" s="36"/>
      <c r="POG75" s="37"/>
      <c r="POH75" s="35"/>
      <c r="POI75" s="38"/>
      <c r="POJ75" s="39"/>
      <c r="POK75" s="35"/>
      <c r="POL75" s="35"/>
      <c r="POM75" s="35"/>
      <c r="PON75" s="40"/>
      <c r="POO75" s="40"/>
      <c r="POP75" s="40"/>
      <c r="POQ75" s="40"/>
      <c r="POR75" s="41"/>
      <c r="POS75" s="42"/>
      <c r="POT75" s="35"/>
      <c r="POU75" s="35"/>
      <c r="POV75" s="36"/>
      <c r="POW75" s="37"/>
      <c r="POX75" s="35"/>
      <c r="POY75" s="38"/>
      <c r="POZ75" s="39"/>
      <c r="PPA75" s="35"/>
      <c r="PPB75" s="35"/>
      <c r="PPC75" s="35"/>
      <c r="PPD75" s="40"/>
      <c r="PPE75" s="40"/>
      <c r="PPF75" s="40"/>
      <c r="PPG75" s="40"/>
      <c r="PPH75" s="41"/>
      <c r="PPI75" s="42"/>
      <c r="PPJ75" s="35"/>
      <c r="PPK75" s="35"/>
      <c r="PPL75" s="36"/>
      <c r="PPM75" s="37"/>
      <c r="PPN75" s="35"/>
      <c r="PPO75" s="38"/>
      <c r="PPP75" s="39"/>
      <c r="PPQ75" s="35"/>
      <c r="PPR75" s="35"/>
      <c r="PPS75" s="35"/>
      <c r="PPT75" s="40"/>
      <c r="PPU75" s="40"/>
      <c r="PPV75" s="40"/>
      <c r="PPW75" s="40"/>
      <c r="PPX75" s="41"/>
      <c r="PPY75" s="42"/>
      <c r="PPZ75" s="35"/>
      <c r="PQA75" s="35"/>
      <c r="PQB75" s="36"/>
      <c r="PQC75" s="37"/>
      <c r="PQD75" s="35"/>
      <c r="PQE75" s="38"/>
      <c r="PQF75" s="39"/>
      <c r="PQG75" s="35"/>
      <c r="PQH75" s="35"/>
      <c r="PQI75" s="35"/>
      <c r="PQJ75" s="40"/>
      <c r="PQK75" s="40"/>
      <c r="PQL75" s="40"/>
      <c r="PQM75" s="40"/>
      <c r="PQN75" s="41"/>
      <c r="PQO75" s="42"/>
      <c r="PQP75" s="35"/>
      <c r="PQQ75" s="35"/>
      <c r="PQR75" s="36"/>
      <c r="PQS75" s="37"/>
      <c r="PQT75" s="35"/>
      <c r="PQU75" s="38"/>
      <c r="PQV75" s="39"/>
      <c r="PQW75" s="35"/>
      <c r="PQX75" s="35"/>
      <c r="PQY75" s="35"/>
      <c r="PQZ75" s="40"/>
      <c r="PRA75" s="40"/>
      <c r="PRB75" s="40"/>
      <c r="PRC75" s="40"/>
      <c r="PRD75" s="41"/>
      <c r="PRE75" s="42"/>
      <c r="PRF75" s="35"/>
      <c r="PRG75" s="35"/>
      <c r="PRH75" s="36"/>
      <c r="PRI75" s="37"/>
      <c r="PRJ75" s="35"/>
      <c r="PRK75" s="38"/>
      <c r="PRL75" s="39"/>
      <c r="PRM75" s="35"/>
      <c r="PRN75" s="35"/>
      <c r="PRO75" s="35"/>
      <c r="PRP75" s="40"/>
      <c r="PRQ75" s="40"/>
      <c r="PRR75" s="40"/>
      <c r="PRS75" s="40"/>
      <c r="PRT75" s="41"/>
      <c r="PRU75" s="42"/>
      <c r="PRV75" s="35"/>
      <c r="PRW75" s="35"/>
      <c r="PRX75" s="36"/>
      <c r="PRY75" s="37"/>
      <c r="PRZ75" s="35"/>
      <c r="PSA75" s="38"/>
      <c r="PSB75" s="39"/>
      <c r="PSC75" s="35"/>
      <c r="PSD75" s="35"/>
      <c r="PSE75" s="35"/>
      <c r="PSF75" s="40"/>
      <c r="PSG75" s="40"/>
      <c r="PSH75" s="40"/>
      <c r="PSI75" s="40"/>
      <c r="PSJ75" s="41"/>
      <c r="PSK75" s="42"/>
      <c r="PSL75" s="35"/>
      <c r="PSM75" s="35"/>
      <c r="PSN75" s="36"/>
      <c r="PSO75" s="37"/>
      <c r="PSP75" s="35"/>
      <c r="PSQ75" s="38"/>
      <c r="PSR75" s="39"/>
      <c r="PSS75" s="35"/>
      <c r="PST75" s="35"/>
      <c r="PSU75" s="35"/>
      <c r="PSV75" s="40"/>
      <c r="PSW75" s="40"/>
      <c r="PSX75" s="40"/>
      <c r="PSY75" s="40"/>
      <c r="PSZ75" s="41"/>
      <c r="PTA75" s="42"/>
      <c r="PTB75" s="35"/>
      <c r="PTC75" s="35"/>
      <c r="PTD75" s="36"/>
      <c r="PTE75" s="37"/>
      <c r="PTF75" s="35"/>
      <c r="PTG75" s="38"/>
      <c r="PTH75" s="39"/>
      <c r="PTI75" s="35"/>
      <c r="PTJ75" s="35"/>
      <c r="PTK75" s="35"/>
      <c r="PTL75" s="40"/>
      <c r="PTM75" s="40"/>
      <c r="PTN75" s="40"/>
      <c r="PTO75" s="40"/>
      <c r="PTP75" s="41"/>
      <c r="PTQ75" s="42"/>
      <c r="PTR75" s="35"/>
      <c r="PTS75" s="35"/>
      <c r="PTT75" s="36"/>
      <c r="PTU75" s="37"/>
      <c r="PTV75" s="35"/>
      <c r="PTW75" s="38"/>
      <c r="PTX75" s="39"/>
      <c r="PTY75" s="35"/>
      <c r="PTZ75" s="35"/>
      <c r="PUA75" s="35"/>
      <c r="PUB75" s="40"/>
      <c r="PUC75" s="40"/>
      <c r="PUD75" s="40"/>
      <c r="PUE75" s="40"/>
      <c r="PUF75" s="41"/>
      <c r="PUG75" s="42"/>
      <c r="PUH75" s="35"/>
      <c r="PUI75" s="35"/>
      <c r="PUJ75" s="36"/>
      <c r="PUK75" s="37"/>
      <c r="PUL75" s="35"/>
      <c r="PUM75" s="38"/>
      <c r="PUN75" s="39"/>
      <c r="PUO75" s="35"/>
      <c r="PUP75" s="35"/>
      <c r="PUQ75" s="35"/>
      <c r="PUR75" s="40"/>
      <c r="PUS75" s="40"/>
      <c r="PUT75" s="40"/>
      <c r="PUU75" s="40"/>
      <c r="PUV75" s="41"/>
      <c r="PUW75" s="42"/>
      <c r="PUX75" s="35"/>
      <c r="PUY75" s="35"/>
      <c r="PUZ75" s="36"/>
      <c r="PVA75" s="37"/>
      <c r="PVB75" s="35"/>
      <c r="PVC75" s="38"/>
      <c r="PVD75" s="39"/>
      <c r="PVE75" s="35"/>
      <c r="PVF75" s="35"/>
      <c r="PVG75" s="35"/>
      <c r="PVH75" s="40"/>
      <c r="PVI75" s="40"/>
      <c r="PVJ75" s="40"/>
      <c r="PVK75" s="40"/>
      <c r="PVL75" s="41"/>
      <c r="PVM75" s="42"/>
      <c r="PVN75" s="35"/>
      <c r="PVO75" s="35"/>
      <c r="PVP75" s="36"/>
      <c r="PVQ75" s="37"/>
      <c r="PVR75" s="35"/>
      <c r="PVS75" s="38"/>
      <c r="PVT75" s="39"/>
      <c r="PVU75" s="35"/>
      <c r="PVV75" s="35"/>
      <c r="PVW75" s="35"/>
      <c r="PVX75" s="40"/>
      <c r="PVY75" s="40"/>
      <c r="PVZ75" s="40"/>
      <c r="PWA75" s="40"/>
      <c r="PWB75" s="41"/>
      <c r="PWC75" s="42"/>
      <c r="PWD75" s="35"/>
      <c r="PWE75" s="35"/>
      <c r="PWF75" s="36"/>
      <c r="PWG75" s="37"/>
      <c r="PWH75" s="35"/>
      <c r="PWI75" s="38"/>
      <c r="PWJ75" s="39"/>
      <c r="PWK75" s="35"/>
      <c r="PWL75" s="35"/>
      <c r="PWM75" s="35"/>
      <c r="PWN75" s="40"/>
      <c r="PWO75" s="40"/>
      <c r="PWP75" s="40"/>
      <c r="PWQ75" s="40"/>
      <c r="PWR75" s="41"/>
      <c r="PWS75" s="42"/>
      <c r="PWT75" s="35"/>
      <c r="PWU75" s="35"/>
      <c r="PWV75" s="36"/>
      <c r="PWW75" s="37"/>
      <c r="PWX75" s="35"/>
      <c r="PWY75" s="38"/>
      <c r="PWZ75" s="39"/>
      <c r="PXA75" s="35"/>
      <c r="PXB75" s="35"/>
      <c r="PXC75" s="35"/>
      <c r="PXD75" s="40"/>
      <c r="PXE75" s="40"/>
      <c r="PXF75" s="40"/>
      <c r="PXG75" s="40"/>
      <c r="PXH75" s="41"/>
      <c r="PXI75" s="42"/>
      <c r="PXJ75" s="35"/>
      <c r="PXK75" s="35"/>
      <c r="PXL75" s="36"/>
      <c r="PXM75" s="37"/>
      <c r="PXN75" s="35"/>
      <c r="PXO75" s="38"/>
      <c r="PXP75" s="39"/>
      <c r="PXQ75" s="35"/>
      <c r="PXR75" s="35"/>
      <c r="PXS75" s="35"/>
      <c r="PXT75" s="40"/>
      <c r="PXU75" s="40"/>
      <c r="PXV75" s="40"/>
      <c r="PXW75" s="40"/>
      <c r="PXX75" s="41"/>
      <c r="PXY75" s="42"/>
      <c r="PXZ75" s="35"/>
      <c r="PYA75" s="35"/>
      <c r="PYB75" s="36"/>
      <c r="PYC75" s="37"/>
      <c r="PYD75" s="35"/>
      <c r="PYE75" s="38"/>
      <c r="PYF75" s="39"/>
      <c r="PYG75" s="35"/>
      <c r="PYH75" s="35"/>
      <c r="PYI75" s="35"/>
      <c r="PYJ75" s="40"/>
      <c r="PYK75" s="40"/>
      <c r="PYL75" s="40"/>
      <c r="PYM75" s="40"/>
      <c r="PYN75" s="41"/>
      <c r="PYO75" s="42"/>
      <c r="PYP75" s="35"/>
      <c r="PYQ75" s="35"/>
      <c r="PYR75" s="36"/>
      <c r="PYS75" s="37"/>
      <c r="PYT75" s="35"/>
      <c r="PYU75" s="38"/>
      <c r="PYV75" s="39"/>
      <c r="PYW75" s="35"/>
      <c r="PYX75" s="35"/>
      <c r="PYY75" s="35"/>
      <c r="PYZ75" s="40"/>
      <c r="PZA75" s="40"/>
      <c r="PZB75" s="40"/>
      <c r="PZC75" s="40"/>
      <c r="PZD75" s="41"/>
      <c r="PZE75" s="42"/>
      <c r="PZF75" s="35"/>
      <c r="PZG75" s="35"/>
      <c r="PZH75" s="36"/>
      <c r="PZI75" s="37"/>
      <c r="PZJ75" s="35"/>
      <c r="PZK75" s="38"/>
      <c r="PZL75" s="39"/>
      <c r="PZM75" s="35"/>
      <c r="PZN75" s="35"/>
      <c r="PZO75" s="35"/>
      <c r="PZP75" s="40"/>
      <c r="PZQ75" s="40"/>
      <c r="PZR75" s="40"/>
      <c r="PZS75" s="40"/>
      <c r="PZT75" s="41"/>
      <c r="PZU75" s="42"/>
      <c r="PZV75" s="35"/>
      <c r="PZW75" s="35"/>
      <c r="PZX75" s="36"/>
      <c r="PZY75" s="37"/>
      <c r="PZZ75" s="35"/>
      <c r="QAA75" s="38"/>
      <c r="QAB75" s="39"/>
      <c r="QAC75" s="35"/>
      <c r="QAD75" s="35"/>
      <c r="QAE75" s="35"/>
      <c r="QAF75" s="40"/>
      <c r="QAG75" s="40"/>
      <c r="QAH75" s="40"/>
      <c r="QAI75" s="40"/>
      <c r="QAJ75" s="41"/>
      <c r="QAK75" s="42"/>
      <c r="QAL75" s="35"/>
      <c r="QAM75" s="35"/>
      <c r="QAN75" s="36"/>
      <c r="QAO75" s="37"/>
      <c r="QAP75" s="35"/>
      <c r="QAQ75" s="38"/>
      <c r="QAR75" s="39"/>
      <c r="QAS75" s="35"/>
      <c r="QAT75" s="35"/>
      <c r="QAU75" s="35"/>
      <c r="QAV75" s="40"/>
      <c r="QAW75" s="40"/>
      <c r="QAX75" s="40"/>
      <c r="QAY75" s="40"/>
      <c r="QAZ75" s="41"/>
      <c r="QBA75" s="42"/>
      <c r="QBB75" s="35"/>
      <c r="QBC75" s="35"/>
      <c r="QBD75" s="36"/>
      <c r="QBE75" s="37"/>
      <c r="QBF75" s="35"/>
      <c r="QBG75" s="38"/>
      <c r="QBH75" s="39"/>
      <c r="QBI75" s="35"/>
      <c r="QBJ75" s="35"/>
      <c r="QBK75" s="35"/>
      <c r="QBL75" s="40"/>
      <c r="QBM75" s="40"/>
      <c r="QBN75" s="40"/>
      <c r="QBO75" s="40"/>
      <c r="QBP75" s="41"/>
      <c r="QBQ75" s="42"/>
      <c r="QBR75" s="35"/>
      <c r="QBS75" s="35"/>
      <c r="QBT75" s="36"/>
      <c r="QBU75" s="37"/>
      <c r="QBV75" s="35"/>
      <c r="QBW75" s="38"/>
      <c r="QBX75" s="39"/>
      <c r="QBY75" s="35"/>
      <c r="QBZ75" s="35"/>
      <c r="QCA75" s="35"/>
      <c r="QCB75" s="40"/>
      <c r="QCC75" s="40"/>
      <c r="QCD75" s="40"/>
      <c r="QCE75" s="40"/>
      <c r="QCF75" s="41"/>
      <c r="QCG75" s="42"/>
      <c r="QCH75" s="35"/>
      <c r="QCI75" s="35"/>
      <c r="QCJ75" s="36"/>
      <c r="QCK75" s="37"/>
      <c r="QCL75" s="35"/>
      <c r="QCM75" s="38"/>
      <c r="QCN75" s="39"/>
      <c r="QCO75" s="35"/>
      <c r="QCP75" s="35"/>
      <c r="QCQ75" s="35"/>
      <c r="QCR75" s="40"/>
      <c r="QCS75" s="40"/>
      <c r="QCT75" s="40"/>
      <c r="QCU75" s="40"/>
      <c r="QCV75" s="41"/>
      <c r="QCW75" s="42"/>
      <c r="QCX75" s="35"/>
      <c r="QCY75" s="35"/>
      <c r="QCZ75" s="36"/>
      <c r="QDA75" s="37"/>
      <c r="QDB75" s="35"/>
      <c r="QDC75" s="38"/>
      <c r="QDD75" s="39"/>
      <c r="QDE75" s="35"/>
      <c r="QDF75" s="35"/>
      <c r="QDG75" s="35"/>
      <c r="QDH75" s="40"/>
      <c r="QDI75" s="40"/>
      <c r="QDJ75" s="40"/>
      <c r="QDK75" s="40"/>
      <c r="QDL75" s="41"/>
      <c r="QDM75" s="42"/>
      <c r="QDN75" s="35"/>
      <c r="QDO75" s="35"/>
      <c r="QDP75" s="36"/>
      <c r="QDQ75" s="37"/>
      <c r="QDR75" s="35"/>
      <c r="QDS75" s="38"/>
      <c r="QDT75" s="39"/>
      <c r="QDU75" s="35"/>
      <c r="QDV75" s="35"/>
      <c r="QDW75" s="35"/>
      <c r="QDX75" s="40"/>
      <c r="QDY75" s="40"/>
      <c r="QDZ75" s="40"/>
      <c r="QEA75" s="40"/>
      <c r="QEB75" s="41"/>
      <c r="QEC75" s="42"/>
      <c r="QED75" s="35"/>
      <c r="QEE75" s="35"/>
      <c r="QEF75" s="36"/>
      <c r="QEG75" s="37"/>
      <c r="QEH75" s="35"/>
      <c r="QEI75" s="38"/>
      <c r="QEJ75" s="39"/>
      <c r="QEK75" s="35"/>
      <c r="QEL75" s="35"/>
      <c r="QEM75" s="35"/>
      <c r="QEN75" s="40"/>
      <c r="QEO75" s="40"/>
      <c r="QEP75" s="40"/>
      <c r="QEQ75" s="40"/>
      <c r="QER75" s="41"/>
      <c r="QES75" s="42"/>
      <c r="QET75" s="35"/>
      <c r="QEU75" s="35"/>
      <c r="QEV75" s="36"/>
      <c r="QEW75" s="37"/>
      <c r="QEX75" s="35"/>
      <c r="QEY75" s="38"/>
      <c r="QEZ75" s="39"/>
      <c r="QFA75" s="35"/>
      <c r="QFB75" s="35"/>
      <c r="QFC75" s="35"/>
      <c r="QFD75" s="40"/>
      <c r="QFE75" s="40"/>
      <c r="QFF75" s="40"/>
      <c r="QFG75" s="40"/>
      <c r="QFH75" s="41"/>
      <c r="QFI75" s="42"/>
      <c r="QFJ75" s="35"/>
      <c r="QFK75" s="35"/>
      <c r="QFL75" s="36"/>
      <c r="QFM75" s="37"/>
      <c r="QFN75" s="35"/>
      <c r="QFO75" s="38"/>
      <c r="QFP75" s="39"/>
      <c r="QFQ75" s="35"/>
      <c r="QFR75" s="35"/>
      <c r="QFS75" s="35"/>
      <c r="QFT75" s="40"/>
      <c r="QFU75" s="40"/>
      <c r="QFV75" s="40"/>
      <c r="QFW75" s="40"/>
      <c r="QFX75" s="41"/>
      <c r="QFY75" s="42"/>
      <c r="QFZ75" s="35"/>
      <c r="QGA75" s="35"/>
      <c r="QGB75" s="36"/>
      <c r="QGC75" s="37"/>
      <c r="QGD75" s="35"/>
      <c r="QGE75" s="38"/>
      <c r="QGF75" s="39"/>
      <c r="QGG75" s="35"/>
      <c r="QGH75" s="35"/>
      <c r="QGI75" s="35"/>
      <c r="QGJ75" s="40"/>
      <c r="QGK75" s="40"/>
      <c r="QGL75" s="40"/>
      <c r="QGM75" s="40"/>
      <c r="QGN75" s="41"/>
      <c r="QGO75" s="42"/>
      <c r="QGP75" s="35"/>
      <c r="QGQ75" s="35"/>
      <c r="QGR75" s="36"/>
      <c r="QGS75" s="37"/>
      <c r="QGT75" s="35"/>
      <c r="QGU75" s="38"/>
      <c r="QGV75" s="39"/>
      <c r="QGW75" s="35"/>
      <c r="QGX75" s="35"/>
      <c r="QGY75" s="35"/>
      <c r="QGZ75" s="40"/>
      <c r="QHA75" s="40"/>
      <c r="QHB75" s="40"/>
      <c r="QHC75" s="40"/>
      <c r="QHD75" s="41"/>
      <c r="QHE75" s="42"/>
      <c r="QHF75" s="35"/>
      <c r="QHG75" s="35"/>
      <c r="QHH75" s="36"/>
      <c r="QHI75" s="37"/>
      <c r="QHJ75" s="35"/>
      <c r="QHK75" s="38"/>
      <c r="QHL75" s="39"/>
      <c r="QHM75" s="35"/>
      <c r="QHN75" s="35"/>
      <c r="QHO75" s="35"/>
      <c r="QHP75" s="40"/>
      <c r="QHQ75" s="40"/>
      <c r="QHR75" s="40"/>
      <c r="QHS75" s="40"/>
      <c r="QHT75" s="41"/>
      <c r="QHU75" s="42"/>
      <c r="QHV75" s="35"/>
      <c r="QHW75" s="35"/>
      <c r="QHX75" s="36"/>
      <c r="QHY75" s="37"/>
      <c r="QHZ75" s="35"/>
      <c r="QIA75" s="38"/>
      <c r="QIB75" s="39"/>
      <c r="QIC75" s="35"/>
      <c r="QID75" s="35"/>
      <c r="QIE75" s="35"/>
      <c r="QIF75" s="40"/>
      <c r="QIG75" s="40"/>
      <c r="QIH75" s="40"/>
      <c r="QII75" s="40"/>
      <c r="QIJ75" s="41"/>
      <c r="QIK75" s="42"/>
      <c r="QIL75" s="35"/>
      <c r="QIM75" s="35"/>
      <c r="QIN75" s="36"/>
      <c r="QIO75" s="37"/>
      <c r="QIP75" s="35"/>
      <c r="QIQ75" s="38"/>
      <c r="QIR75" s="39"/>
      <c r="QIS75" s="35"/>
      <c r="QIT75" s="35"/>
      <c r="QIU75" s="35"/>
      <c r="QIV75" s="40"/>
      <c r="QIW75" s="40"/>
      <c r="QIX75" s="40"/>
      <c r="QIY75" s="40"/>
      <c r="QIZ75" s="41"/>
      <c r="QJA75" s="42"/>
      <c r="QJB75" s="35"/>
      <c r="QJC75" s="35"/>
      <c r="QJD75" s="36"/>
      <c r="QJE75" s="37"/>
      <c r="QJF75" s="35"/>
      <c r="QJG75" s="38"/>
      <c r="QJH75" s="39"/>
      <c r="QJI75" s="35"/>
      <c r="QJJ75" s="35"/>
      <c r="QJK75" s="35"/>
      <c r="QJL75" s="40"/>
      <c r="QJM75" s="40"/>
      <c r="QJN75" s="40"/>
      <c r="QJO75" s="40"/>
      <c r="QJP75" s="41"/>
      <c r="QJQ75" s="42"/>
      <c r="QJR75" s="35"/>
      <c r="QJS75" s="35"/>
      <c r="QJT75" s="36"/>
      <c r="QJU75" s="37"/>
      <c r="QJV75" s="35"/>
      <c r="QJW75" s="38"/>
      <c r="QJX75" s="39"/>
      <c r="QJY75" s="35"/>
      <c r="QJZ75" s="35"/>
      <c r="QKA75" s="35"/>
      <c r="QKB75" s="40"/>
      <c r="QKC75" s="40"/>
      <c r="QKD75" s="40"/>
      <c r="QKE75" s="40"/>
      <c r="QKF75" s="41"/>
      <c r="QKG75" s="42"/>
      <c r="QKH75" s="35"/>
      <c r="QKI75" s="35"/>
      <c r="QKJ75" s="36"/>
      <c r="QKK75" s="37"/>
      <c r="QKL75" s="35"/>
      <c r="QKM75" s="38"/>
      <c r="QKN75" s="39"/>
      <c r="QKO75" s="35"/>
      <c r="QKP75" s="35"/>
      <c r="QKQ75" s="35"/>
      <c r="QKR75" s="40"/>
      <c r="QKS75" s="40"/>
      <c r="QKT75" s="40"/>
      <c r="QKU75" s="40"/>
      <c r="QKV75" s="41"/>
      <c r="QKW75" s="42"/>
      <c r="QKX75" s="35"/>
      <c r="QKY75" s="35"/>
      <c r="QKZ75" s="36"/>
      <c r="QLA75" s="37"/>
      <c r="QLB75" s="35"/>
      <c r="QLC75" s="38"/>
      <c r="QLD75" s="39"/>
      <c r="QLE75" s="35"/>
      <c r="QLF75" s="35"/>
      <c r="QLG75" s="35"/>
      <c r="QLH75" s="40"/>
      <c r="QLI75" s="40"/>
      <c r="QLJ75" s="40"/>
      <c r="QLK75" s="40"/>
      <c r="QLL75" s="41"/>
      <c r="QLM75" s="42"/>
      <c r="QLN75" s="35"/>
      <c r="QLO75" s="35"/>
      <c r="QLP75" s="36"/>
      <c r="QLQ75" s="37"/>
      <c r="QLR75" s="35"/>
      <c r="QLS75" s="38"/>
      <c r="QLT75" s="39"/>
      <c r="QLU75" s="35"/>
      <c r="QLV75" s="35"/>
      <c r="QLW75" s="35"/>
      <c r="QLX75" s="40"/>
      <c r="QLY75" s="40"/>
      <c r="QLZ75" s="40"/>
      <c r="QMA75" s="40"/>
      <c r="QMB75" s="41"/>
      <c r="QMC75" s="42"/>
      <c r="QMD75" s="35"/>
      <c r="QME75" s="35"/>
      <c r="QMF75" s="36"/>
      <c r="QMG75" s="37"/>
      <c r="QMH75" s="35"/>
      <c r="QMI75" s="38"/>
      <c r="QMJ75" s="39"/>
      <c r="QMK75" s="35"/>
      <c r="QML75" s="35"/>
      <c r="QMM75" s="35"/>
      <c r="QMN75" s="40"/>
      <c r="QMO75" s="40"/>
      <c r="QMP75" s="40"/>
      <c r="QMQ75" s="40"/>
      <c r="QMR75" s="41"/>
      <c r="QMS75" s="42"/>
      <c r="QMT75" s="35"/>
      <c r="QMU75" s="35"/>
      <c r="QMV75" s="36"/>
      <c r="QMW75" s="37"/>
      <c r="QMX75" s="35"/>
      <c r="QMY75" s="38"/>
      <c r="QMZ75" s="39"/>
      <c r="QNA75" s="35"/>
      <c r="QNB75" s="35"/>
      <c r="QNC75" s="35"/>
      <c r="QND75" s="40"/>
      <c r="QNE75" s="40"/>
      <c r="QNF75" s="40"/>
      <c r="QNG75" s="40"/>
      <c r="QNH75" s="41"/>
      <c r="QNI75" s="42"/>
      <c r="QNJ75" s="35"/>
      <c r="QNK75" s="35"/>
      <c r="QNL75" s="36"/>
      <c r="QNM75" s="37"/>
      <c r="QNN75" s="35"/>
      <c r="QNO75" s="38"/>
      <c r="QNP75" s="39"/>
      <c r="QNQ75" s="35"/>
      <c r="QNR75" s="35"/>
      <c r="QNS75" s="35"/>
      <c r="QNT75" s="40"/>
      <c r="QNU75" s="40"/>
      <c r="QNV75" s="40"/>
      <c r="QNW75" s="40"/>
      <c r="QNX75" s="41"/>
      <c r="QNY75" s="42"/>
      <c r="QNZ75" s="35"/>
      <c r="QOA75" s="35"/>
      <c r="QOB75" s="36"/>
      <c r="QOC75" s="37"/>
      <c r="QOD75" s="35"/>
      <c r="QOE75" s="38"/>
      <c r="QOF75" s="39"/>
      <c r="QOG75" s="35"/>
      <c r="QOH75" s="35"/>
      <c r="QOI75" s="35"/>
      <c r="QOJ75" s="40"/>
      <c r="QOK75" s="40"/>
      <c r="QOL75" s="40"/>
      <c r="QOM75" s="40"/>
      <c r="QON75" s="41"/>
      <c r="QOO75" s="42"/>
      <c r="QOP75" s="35"/>
      <c r="QOQ75" s="35"/>
      <c r="QOR75" s="36"/>
      <c r="QOS75" s="37"/>
      <c r="QOT75" s="35"/>
      <c r="QOU75" s="38"/>
      <c r="QOV75" s="39"/>
      <c r="QOW75" s="35"/>
      <c r="QOX75" s="35"/>
      <c r="QOY75" s="35"/>
      <c r="QOZ75" s="40"/>
      <c r="QPA75" s="40"/>
      <c r="QPB75" s="40"/>
      <c r="QPC75" s="40"/>
      <c r="QPD75" s="41"/>
      <c r="QPE75" s="42"/>
      <c r="QPF75" s="35"/>
      <c r="QPG75" s="35"/>
      <c r="QPH75" s="36"/>
      <c r="QPI75" s="37"/>
      <c r="QPJ75" s="35"/>
      <c r="QPK75" s="38"/>
      <c r="QPL75" s="39"/>
      <c r="QPM75" s="35"/>
      <c r="QPN75" s="35"/>
      <c r="QPO75" s="35"/>
      <c r="QPP75" s="40"/>
      <c r="QPQ75" s="40"/>
      <c r="QPR75" s="40"/>
      <c r="QPS75" s="40"/>
      <c r="QPT75" s="41"/>
      <c r="QPU75" s="42"/>
      <c r="QPV75" s="35"/>
      <c r="QPW75" s="35"/>
      <c r="QPX75" s="36"/>
      <c r="QPY75" s="37"/>
      <c r="QPZ75" s="35"/>
      <c r="QQA75" s="38"/>
      <c r="QQB75" s="39"/>
      <c r="QQC75" s="35"/>
      <c r="QQD75" s="35"/>
      <c r="QQE75" s="35"/>
      <c r="QQF75" s="40"/>
      <c r="QQG75" s="40"/>
      <c r="QQH75" s="40"/>
      <c r="QQI75" s="40"/>
      <c r="QQJ75" s="41"/>
      <c r="QQK75" s="42"/>
      <c r="QQL75" s="35"/>
      <c r="QQM75" s="35"/>
      <c r="QQN75" s="36"/>
      <c r="QQO75" s="37"/>
      <c r="QQP75" s="35"/>
      <c r="QQQ75" s="38"/>
      <c r="QQR75" s="39"/>
      <c r="QQS75" s="35"/>
      <c r="QQT75" s="35"/>
      <c r="QQU75" s="35"/>
      <c r="QQV75" s="40"/>
      <c r="QQW75" s="40"/>
      <c r="QQX75" s="40"/>
      <c r="QQY75" s="40"/>
      <c r="QQZ75" s="41"/>
      <c r="QRA75" s="42"/>
      <c r="QRB75" s="35"/>
      <c r="QRC75" s="35"/>
      <c r="QRD75" s="36"/>
      <c r="QRE75" s="37"/>
      <c r="QRF75" s="35"/>
      <c r="QRG75" s="38"/>
      <c r="QRH75" s="39"/>
      <c r="QRI75" s="35"/>
      <c r="QRJ75" s="35"/>
      <c r="QRK75" s="35"/>
      <c r="QRL75" s="40"/>
      <c r="QRM75" s="40"/>
      <c r="QRN75" s="40"/>
      <c r="QRO75" s="40"/>
      <c r="QRP75" s="41"/>
      <c r="QRQ75" s="42"/>
      <c r="QRR75" s="35"/>
      <c r="QRS75" s="35"/>
      <c r="QRT75" s="36"/>
      <c r="QRU75" s="37"/>
      <c r="QRV75" s="35"/>
      <c r="QRW75" s="38"/>
      <c r="QRX75" s="39"/>
      <c r="QRY75" s="35"/>
      <c r="QRZ75" s="35"/>
      <c r="QSA75" s="35"/>
      <c r="QSB75" s="40"/>
      <c r="QSC75" s="40"/>
      <c r="QSD75" s="40"/>
      <c r="QSE75" s="40"/>
      <c r="QSF75" s="41"/>
      <c r="QSG75" s="42"/>
      <c r="QSH75" s="35"/>
      <c r="QSI75" s="35"/>
      <c r="QSJ75" s="36"/>
      <c r="QSK75" s="37"/>
      <c r="QSL75" s="35"/>
      <c r="QSM75" s="38"/>
      <c r="QSN75" s="39"/>
      <c r="QSO75" s="35"/>
      <c r="QSP75" s="35"/>
      <c r="QSQ75" s="35"/>
      <c r="QSR75" s="40"/>
      <c r="QSS75" s="40"/>
      <c r="QST75" s="40"/>
      <c r="QSU75" s="40"/>
      <c r="QSV75" s="41"/>
      <c r="QSW75" s="42"/>
      <c r="QSX75" s="35"/>
      <c r="QSY75" s="35"/>
      <c r="QSZ75" s="36"/>
      <c r="QTA75" s="37"/>
      <c r="QTB75" s="35"/>
      <c r="QTC75" s="38"/>
      <c r="QTD75" s="39"/>
      <c r="QTE75" s="35"/>
      <c r="QTF75" s="35"/>
      <c r="QTG75" s="35"/>
      <c r="QTH75" s="40"/>
      <c r="QTI75" s="40"/>
      <c r="QTJ75" s="40"/>
      <c r="QTK75" s="40"/>
      <c r="QTL75" s="41"/>
      <c r="QTM75" s="42"/>
      <c r="QTN75" s="35"/>
      <c r="QTO75" s="35"/>
      <c r="QTP75" s="36"/>
      <c r="QTQ75" s="37"/>
      <c r="QTR75" s="35"/>
      <c r="QTS75" s="38"/>
      <c r="QTT75" s="39"/>
      <c r="QTU75" s="35"/>
      <c r="QTV75" s="35"/>
      <c r="QTW75" s="35"/>
      <c r="QTX75" s="40"/>
      <c r="QTY75" s="40"/>
      <c r="QTZ75" s="40"/>
      <c r="QUA75" s="40"/>
      <c r="QUB75" s="41"/>
      <c r="QUC75" s="42"/>
      <c r="QUD75" s="35"/>
      <c r="QUE75" s="35"/>
      <c r="QUF75" s="36"/>
      <c r="QUG75" s="37"/>
      <c r="QUH75" s="35"/>
      <c r="QUI75" s="38"/>
      <c r="QUJ75" s="39"/>
      <c r="QUK75" s="35"/>
      <c r="QUL75" s="35"/>
      <c r="QUM75" s="35"/>
      <c r="QUN75" s="40"/>
      <c r="QUO75" s="40"/>
      <c r="QUP75" s="40"/>
      <c r="QUQ75" s="40"/>
      <c r="QUR75" s="41"/>
      <c r="QUS75" s="42"/>
      <c r="QUT75" s="35"/>
      <c r="QUU75" s="35"/>
      <c r="QUV75" s="36"/>
      <c r="QUW75" s="37"/>
      <c r="QUX75" s="35"/>
      <c r="QUY75" s="38"/>
      <c r="QUZ75" s="39"/>
      <c r="QVA75" s="35"/>
      <c r="QVB75" s="35"/>
      <c r="QVC75" s="35"/>
      <c r="QVD75" s="40"/>
      <c r="QVE75" s="40"/>
      <c r="QVF75" s="40"/>
      <c r="QVG75" s="40"/>
      <c r="QVH75" s="41"/>
      <c r="QVI75" s="42"/>
      <c r="QVJ75" s="35"/>
      <c r="QVK75" s="35"/>
      <c r="QVL75" s="36"/>
      <c r="QVM75" s="37"/>
      <c r="QVN75" s="35"/>
      <c r="QVO75" s="38"/>
      <c r="QVP75" s="39"/>
      <c r="QVQ75" s="35"/>
      <c r="QVR75" s="35"/>
      <c r="QVS75" s="35"/>
      <c r="QVT75" s="40"/>
      <c r="QVU75" s="40"/>
      <c r="QVV75" s="40"/>
      <c r="QVW75" s="40"/>
      <c r="QVX75" s="41"/>
      <c r="QVY75" s="42"/>
      <c r="QVZ75" s="35"/>
      <c r="QWA75" s="35"/>
      <c r="QWB75" s="36"/>
      <c r="QWC75" s="37"/>
      <c r="QWD75" s="35"/>
      <c r="QWE75" s="38"/>
      <c r="QWF75" s="39"/>
      <c r="QWG75" s="35"/>
      <c r="QWH75" s="35"/>
      <c r="QWI75" s="35"/>
      <c r="QWJ75" s="40"/>
      <c r="QWK75" s="40"/>
      <c r="QWL75" s="40"/>
      <c r="QWM75" s="40"/>
      <c r="QWN75" s="41"/>
      <c r="QWO75" s="42"/>
      <c r="QWP75" s="35"/>
      <c r="QWQ75" s="35"/>
      <c r="QWR75" s="36"/>
      <c r="QWS75" s="37"/>
      <c r="QWT75" s="35"/>
      <c r="QWU75" s="38"/>
      <c r="QWV75" s="39"/>
      <c r="QWW75" s="35"/>
      <c r="QWX75" s="35"/>
      <c r="QWY75" s="35"/>
      <c r="QWZ75" s="40"/>
      <c r="QXA75" s="40"/>
      <c r="QXB75" s="40"/>
      <c r="QXC75" s="40"/>
      <c r="QXD75" s="41"/>
      <c r="QXE75" s="42"/>
      <c r="QXF75" s="35"/>
      <c r="QXG75" s="35"/>
      <c r="QXH75" s="36"/>
      <c r="QXI75" s="37"/>
      <c r="QXJ75" s="35"/>
      <c r="QXK75" s="38"/>
      <c r="QXL75" s="39"/>
      <c r="QXM75" s="35"/>
      <c r="QXN75" s="35"/>
      <c r="QXO75" s="35"/>
      <c r="QXP75" s="40"/>
      <c r="QXQ75" s="40"/>
      <c r="QXR75" s="40"/>
      <c r="QXS75" s="40"/>
      <c r="QXT75" s="41"/>
      <c r="QXU75" s="42"/>
      <c r="QXV75" s="35"/>
      <c r="QXW75" s="35"/>
      <c r="QXX75" s="36"/>
      <c r="QXY75" s="37"/>
      <c r="QXZ75" s="35"/>
      <c r="QYA75" s="38"/>
      <c r="QYB75" s="39"/>
      <c r="QYC75" s="35"/>
      <c r="QYD75" s="35"/>
      <c r="QYE75" s="35"/>
      <c r="QYF75" s="40"/>
      <c r="QYG75" s="40"/>
      <c r="QYH75" s="40"/>
      <c r="QYI75" s="40"/>
      <c r="QYJ75" s="41"/>
      <c r="QYK75" s="42"/>
      <c r="QYL75" s="35"/>
      <c r="QYM75" s="35"/>
      <c r="QYN75" s="36"/>
      <c r="QYO75" s="37"/>
      <c r="QYP75" s="35"/>
      <c r="QYQ75" s="38"/>
      <c r="QYR75" s="39"/>
      <c r="QYS75" s="35"/>
      <c r="QYT75" s="35"/>
      <c r="QYU75" s="35"/>
      <c r="QYV75" s="40"/>
      <c r="QYW75" s="40"/>
      <c r="QYX75" s="40"/>
      <c r="QYY75" s="40"/>
      <c r="QYZ75" s="41"/>
      <c r="QZA75" s="42"/>
      <c r="QZB75" s="35"/>
      <c r="QZC75" s="35"/>
      <c r="QZD75" s="36"/>
      <c r="QZE75" s="37"/>
      <c r="QZF75" s="35"/>
      <c r="QZG75" s="38"/>
      <c r="QZH75" s="39"/>
      <c r="QZI75" s="35"/>
      <c r="QZJ75" s="35"/>
      <c r="QZK75" s="35"/>
      <c r="QZL75" s="40"/>
      <c r="QZM75" s="40"/>
      <c r="QZN75" s="40"/>
      <c r="QZO75" s="40"/>
      <c r="QZP75" s="41"/>
      <c r="QZQ75" s="42"/>
      <c r="QZR75" s="35"/>
      <c r="QZS75" s="35"/>
      <c r="QZT75" s="36"/>
      <c r="QZU75" s="37"/>
      <c r="QZV75" s="35"/>
      <c r="QZW75" s="38"/>
      <c r="QZX75" s="39"/>
      <c r="QZY75" s="35"/>
      <c r="QZZ75" s="35"/>
      <c r="RAA75" s="35"/>
      <c r="RAB75" s="40"/>
      <c r="RAC75" s="40"/>
      <c r="RAD75" s="40"/>
      <c r="RAE75" s="40"/>
      <c r="RAF75" s="41"/>
      <c r="RAG75" s="42"/>
      <c r="RAH75" s="35"/>
      <c r="RAI75" s="35"/>
      <c r="RAJ75" s="36"/>
      <c r="RAK75" s="37"/>
      <c r="RAL75" s="35"/>
      <c r="RAM75" s="38"/>
      <c r="RAN75" s="39"/>
      <c r="RAO75" s="35"/>
      <c r="RAP75" s="35"/>
      <c r="RAQ75" s="35"/>
      <c r="RAR75" s="40"/>
      <c r="RAS75" s="40"/>
      <c r="RAT75" s="40"/>
      <c r="RAU75" s="40"/>
      <c r="RAV75" s="41"/>
      <c r="RAW75" s="42"/>
      <c r="RAX75" s="35"/>
      <c r="RAY75" s="35"/>
      <c r="RAZ75" s="36"/>
      <c r="RBA75" s="37"/>
      <c r="RBB75" s="35"/>
      <c r="RBC75" s="38"/>
      <c r="RBD75" s="39"/>
      <c r="RBE75" s="35"/>
      <c r="RBF75" s="35"/>
      <c r="RBG75" s="35"/>
      <c r="RBH75" s="40"/>
      <c r="RBI75" s="40"/>
      <c r="RBJ75" s="40"/>
      <c r="RBK75" s="40"/>
      <c r="RBL75" s="41"/>
      <c r="RBM75" s="42"/>
      <c r="RBN75" s="35"/>
      <c r="RBO75" s="35"/>
      <c r="RBP75" s="36"/>
      <c r="RBQ75" s="37"/>
      <c r="RBR75" s="35"/>
      <c r="RBS75" s="38"/>
      <c r="RBT75" s="39"/>
      <c r="RBU75" s="35"/>
      <c r="RBV75" s="35"/>
      <c r="RBW75" s="35"/>
      <c r="RBX75" s="40"/>
      <c r="RBY75" s="40"/>
      <c r="RBZ75" s="40"/>
      <c r="RCA75" s="40"/>
      <c r="RCB75" s="41"/>
      <c r="RCC75" s="42"/>
      <c r="RCD75" s="35"/>
      <c r="RCE75" s="35"/>
      <c r="RCF75" s="36"/>
      <c r="RCG75" s="37"/>
      <c r="RCH75" s="35"/>
      <c r="RCI75" s="38"/>
      <c r="RCJ75" s="39"/>
      <c r="RCK75" s="35"/>
      <c r="RCL75" s="35"/>
      <c r="RCM75" s="35"/>
      <c r="RCN75" s="40"/>
      <c r="RCO75" s="40"/>
      <c r="RCP75" s="40"/>
      <c r="RCQ75" s="40"/>
      <c r="RCR75" s="41"/>
      <c r="RCS75" s="42"/>
      <c r="RCT75" s="35"/>
      <c r="RCU75" s="35"/>
      <c r="RCV75" s="36"/>
      <c r="RCW75" s="37"/>
      <c r="RCX75" s="35"/>
      <c r="RCY75" s="38"/>
      <c r="RCZ75" s="39"/>
      <c r="RDA75" s="35"/>
      <c r="RDB75" s="35"/>
      <c r="RDC75" s="35"/>
      <c r="RDD75" s="40"/>
      <c r="RDE75" s="40"/>
      <c r="RDF75" s="40"/>
      <c r="RDG75" s="40"/>
      <c r="RDH75" s="41"/>
      <c r="RDI75" s="42"/>
      <c r="RDJ75" s="35"/>
      <c r="RDK75" s="35"/>
      <c r="RDL75" s="36"/>
      <c r="RDM75" s="37"/>
      <c r="RDN75" s="35"/>
      <c r="RDO75" s="38"/>
      <c r="RDP75" s="39"/>
      <c r="RDQ75" s="35"/>
      <c r="RDR75" s="35"/>
      <c r="RDS75" s="35"/>
      <c r="RDT75" s="40"/>
      <c r="RDU75" s="40"/>
      <c r="RDV75" s="40"/>
      <c r="RDW75" s="40"/>
      <c r="RDX75" s="41"/>
      <c r="RDY75" s="42"/>
      <c r="RDZ75" s="35"/>
      <c r="REA75" s="35"/>
      <c r="REB75" s="36"/>
      <c r="REC75" s="37"/>
      <c r="RED75" s="35"/>
      <c r="REE75" s="38"/>
      <c r="REF75" s="39"/>
      <c r="REG75" s="35"/>
      <c r="REH75" s="35"/>
      <c r="REI75" s="35"/>
      <c r="REJ75" s="40"/>
      <c r="REK75" s="40"/>
      <c r="REL75" s="40"/>
      <c r="REM75" s="40"/>
      <c r="REN75" s="41"/>
      <c r="REO75" s="42"/>
      <c r="REP75" s="35"/>
      <c r="REQ75" s="35"/>
      <c r="RER75" s="36"/>
      <c r="RES75" s="37"/>
      <c r="RET75" s="35"/>
      <c r="REU75" s="38"/>
      <c r="REV75" s="39"/>
      <c r="REW75" s="35"/>
      <c r="REX75" s="35"/>
      <c r="REY75" s="35"/>
      <c r="REZ75" s="40"/>
      <c r="RFA75" s="40"/>
      <c r="RFB75" s="40"/>
      <c r="RFC75" s="40"/>
      <c r="RFD75" s="41"/>
      <c r="RFE75" s="42"/>
      <c r="RFF75" s="35"/>
      <c r="RFG75" s="35"/>
      <c r="RFH75" s="36"/>
      <c r="RFI75" s="37"/>
      <c r="RFJ75" s="35"/>
      <c r="RFK75" s="38"/>
      <c r="RFL75" s="39"/>
      <c r="RFM75" s="35"/>
      <c r="RFN75" s="35"/>
      <c r="RFO75" s="35"/>
      <c r="RFP75" s="40"/>
      <c r="RFQ75" s="40"/>
      <c r="RFR75" s="40"/>
      <c r="RFS75" s="40"/>
      <c r="RFT75" s="41"/>
      <c r="RFU75" s="42"/>
      <c r="RFV75" s="35"/>
      <c r="RFW75" s="35"/>
      <c r="RFX75" s="36"/>
      <c r="RFY75" s="37"/>
      <c r="RFZ75" s="35"/>
      <c r="RGA75" s="38"/>
      <c r="RGB75" s="39"/>
      <c r="RGC75" s="35"/>
      <c r="RGD75" s="35"/>
      <c r="RGE75" s="35"/>
      <c r="RGF75" s="40"/>
      <c r="RGG75" s="40"/>
      <c r="RGH75" s="40"/>
      <c r="RGI75" s="40"/>
      <c r="RGJ75" s="41"/>
      <c r="RGK75" s="42"/>
      <c r="RGL75" s="35"/>
      <c r="RGM75" s="35"/>
      <c r="RGN75" s="36"/>
      <c r="RGO75" s="37"/>
      <c r="RGP75" s="35"/>
      <c r="RGQ75" s="38"/>
      <c r="RGR75" s="39"/>
      <c r="RGS75" s="35"/>
      <c r="RGT75" s="35"/>
      <c r="RGU75" s="35"/>
      <c r="RGV75" s="40"/>
      <c r="RGW75" s="40"/>
      <c r="RGX75" s="40"/>
      <c r="RGY75" s="40"/>
      <c r="RGZ75" s="41"/>
      <c r="RHA75" s="42"/>
      <c r="RHB75" s="35"/>
      <c r="RHC75" s="35"/>
      <c r="RHD75" s="36"/>
      <c r="RHE75" s="37"/>
      <c r="RHF75" s="35"/>
      <c r="RHG75" s="38"/>
      <c r="RHH75" s="39"/>
      <c r="RHI75" s="35"/>
      <c r="RHJ75" s="35"/>
      <c r="RHK75" s="35"/>
      <c r="RHL75" s="40"/>
      <c r="RHM75" s="40"/>
      <c r="RHN75" s="40"/>
      <c r="RHO75" s="40"/>
      <c r="RHP75" s="41"/>
      <c r="RHQ75" s="42"/>
      <c r="RHR75" s="35"/>
      <c r="RHS75" s="35"/>
      <c r="RHT75" s="36"/>
      <c r="RHU75" s="37"/>
      <c r="RHV75" s="35"/>
      <c r="RHW75" s="38"/>
      <c r="RHX75" s="39"/>
      <c r="RHY75" s="35"/>
      <c r="RHZ75" s="35"/>
      <c r="RIA75" s="35"/>
      <c r="RIB75" s="40"/>
      <c r="RIC75" s="40"/>
      <c r="RID75" s="40"/>
      <c r="RIE75" s="40"/>
      <c r="RIF75" s="41"/>
      <c r="RIG75" s="42"/>
      <c r="RIH75" s="35"/>
      <c r="RII75" s="35"/>
      <c r="RIJ75" s="36"/>
      <c r="RIK75" s="37"/>
      <c r="RIL75" s="35"/>
      <c r="RIM75" s="38"/>
      <c r="RIN75" s="39"/>
      <c r="RIO75" s="35"/>
      <c r="RIP75" s="35"/>
      <c r="RIQ75" s="35"/>
      <c r="RIR75" s="40"/>
      <c r="RIS75" s="40"/>
      <c r="RIT75" s="40"/>
      <c r="RIU75" s="40"/>
      <c r="RIV75" s="41"/>
      <c r="RIW75" s="42"/>
      <c r="RIX75" s="35"/>
      <c r="RIY75" s="35"/>
      <c r="RIZ75" s="36"/>
      <c r="RJA75" s="37"/>
      <c r="RJB75" s="35"/>
      <c r="RJC75" s="38"/>
      <c r="RJD75" s="39"/>
      <c r="RJE75" s="35"/>
      <c r="RJF75" s="35"/>
      <c r="RJG75" s="35"/>
      <c r="RJH75" s="40"/>
      <c r="RJI75" s="40"/>
      <c r="RJJ75" s="40"/>
      <c r="RJK75" s="40"/>
      <c r="RJL75" s="41"/>
      <c r="RJM75" s="42"/>
      <c r="RJN75" s="35"/>
      <c r="RJO75" s="35"/>
      <c r="RJP75" s="36"/>
      <c r="RJQ75" s="37"/>
      <c r="RJR75" s="35"/>
      <c r="RJS75" s="38"/>
      <c r="RJT75" s="39"/>
      <c r="RJU75" s="35"/>
      <c r="RJV75" s="35"/>
      <c r="RJW75" s="35"/>
      <c r="RJX75" s="40"/>
      <c r="RJY75" s="40"/>
      <c r="RJZ75" s="40"/>
      <c r="RKA75" s="40"/>
      <c r="RKB75" s="41"/>
      <c r="RKC75" s="42"/>
      <c r="RKD75" s="35"/>
      <c r="RKE75" s="35"/>
      <c r="RKF75" s="36"/>
      <c r="RKG75" s="37"/>
      <c r="RKH75" s="35"/>
      <c r="RKI75" s="38"/>
      <c r="RKJ75" s="39"/>
      <c r="RKK75" s="35"/>
      <c r="RKL75" s="35"/>
      <c r="RKM75" s="35"/>
      <c r="RKN75" s="40"/>
      <c r="RKO75" s="40"/>
      <c r="RKP75" s="40"/>
      <c r="RKQ75" s="40"/>
      <c r="RKR75" s="41"/>
      <c r="RKS75" s="42"/>
      <c r="RKT75" s="35"/>
      <c r="RKU75" s="35"/>
      <c r="RKV75" s="36"/>
      <c r="RKW75" s="37"/>
      <c r="RKX75" s="35"/>
      <c r="RKY75" s="38"/>
      <c r="RKZ75" s="39"/>
      <c r="RLA75" s="35"/>
      <c r="RLB75" s="35"/>
      <c r="RLC75" s="35"/>
      <c r="RLD75" s="40"/>
      <c r="RLE75" s="40"/>
      <c r="RLF75" s="40"/>
      <c r="RLG75" s="40"/>
      <c r="RLH75" s="41"/>
      <c r="RLI75" s="42"/>
      <c r="RLJ75" s="35"/>
      <c r="RLK75" s="35"/>
      <c r="RLL75" s="36"/>
      <c r="RLM75" s="37"/>
      <c r="RLN75" s="35"/>
      <c r="RLO75" s="38"/>
      <c r="RLP75" s="39"/>
      <c r="RLQ75" s="35"/>
      <c r="RLR75" s="35"/>
      <c r="RLS75" s="35"/>
      <c r="RLT75" s="40"/>
      <c r="RLU75" s="40"/>
      <c r="RLV75" s="40"/>
      <c r="RLW75" s="40"/>
      <c r="RLX75" s="41"/>
      <c r="RLY75" s="42"/>
      <c r="RLZ75" s="35"/>
      <c r="RMA75" s="35"/>
      <c r="RMB75" s="36"/>
      <c r="RMC75" s="37"/>
      <c r="RMD75" s="35"/>
      <c r="RME75" s="38"/>
      <c r="RMF75" s="39"/>
      <c r="RMG75" s="35"/>
      <c r="RMH75" s="35"/>
      <c r="RMI75" s="35"/>
      <c r="RMJ75" s="40"/>
      <c r="RMK75" s="40"/>
      <c r="RML75" s="40"/>
      <c r="RMM75" s="40"/>
      <c r="RMN75" s="41"/>
      <c r="RMO75" s="42"/>
      <c r="RMP75" s="35"/>
      <c r="RMQ75" s="35"/>
      <c r="RMR75" s="36"/>
      <c r="RMS75" s="37"/>
      <c r="RMT75" s="35"/>
      <c r="RMU75" s="38"/>
      <c r="RMV75" s="39"/>
      <c r="RMW75" s="35"/>
      <c r="RMX75" s="35"/>
      <c r="RMY75" s="35"/>
      <c r="RMZ75" s="40"/>
      <c r="RNA75" s="40"/>
      <c r="RNB75" s="40"/>
      <c r="RNC75" s="40"/>
      <c r="RND75" s="41"/>
      <c r="RNE75" s="42"/>
      <c r="RNF75" s="35"/>
      <c r="RNG75" s="35"/>
      <c r="RNH75" s="36"/>
      <c r="RNI75" s="37"/>
      <c r="RNJ75" s="35"/>
      <c r="RNK75" s="38"/>
      <c r="RNL75" s="39"/>
      <c r="RNM75" s="35"/>
      <c r="RNN75" s="35"/>
      <c r="RNO75" s="35"/>
      <c r="RNP75" s="40"/>
      <c r="RNQ75" s="40"/>
      <c r="RNR75" s="40"/>
      <c r="RNS75" s="40"/>
      <c r="RNT75" s="41"/>
      <c r="RNU75" s="42"/>
      <c r="RNV75" s="35"/>
      <c r="RNW75" s="35"/>
      <c r="RNX75" s="36"/>
      <c r="RNY75" s="37"/>
      <c r="RNZ75" s="35"/>
      <c r="ROA75" s="38"/>
      <c r="ROB75" s="39"/>
      <c r="ROC75" s="35"/>
      <c r="ROD75" s="35"/>
      <c r="ROE75" s="35"/>
      <c r="ROF75" s="40"/>
      <c r="ROG75" s="40"/>
      <c r="ROH75" s="40"/>
      <c r="ROI75" s="40"/>
      <c r="ROJ75" s="41"/>
      <c r="ROK75" s="42"/>
      <c r="ROL75" s="35"/>
      <c r="ROM75" s="35"/>
      <c r="RON75" s="36"/>
      <c r="ROO75" s="37"/>
      <c r="ROP75" s="35"/>
      <c r="ROQ75" s="38"/>
      <c r="ROR75" s="39"/>
      <c r="ROS75" s="35"/>
      <c r="ROT75" s="35"/>
      <c r="ROU75" s="35"/>
      <c r="ROV75" s="40"/>
      <c r="ROW75" s="40"/>
      <c r="ROX75" s="40"/>
      <c r="ROY75" s="40"/>
      <c r="ROZ75" s="41"/>
      <c r="RPA75" s="42"/>
      <c r="RPB75" s="35"/>
      <c r="RPC75" s="35"/>
      <c r="RPD75" s="36"/>
      <c r="RPE75" s="37"/>
      <c r="RPF75" s="35"/>
      <c r="RPG75" s="38"/>
      <c r="RPH75" s="39"/>
      <c r="RPI75" s="35"/>
      <c r="RPJ75" s="35"/>
      <c r="RPK75" s="35"/>
      <c r="RPL75" s="40"/>
      <c r="RPM75" s="40"/>
      <c r="RPN75" s="40"/>
      <c r="RPO75" s="40"/>
      <c r="RPP75" s="41"/>
      <c r="RPQ75" s="42"/>
      <c r="RPR75" s="35"/>
      <c r="RPS75" s="35"/>
      <c r="RPT75" s="36"/>
      <c r="RPU75" s="37"/>
      <c r="RPV75" s="35"/>
      <c r="RPW75" s="38"/>
      <c r="RPX75" s="39"/>
      <c r="RPY75" s="35"/>
      <c r="RPZ75" s="35"/>
      <c r="RQA75" s="35"/>
      <c r="RQB75" s="40"/>
      <c r="RQC75" s="40"/>
      <c r="RQD75" s="40"/>
      <c r="RQE75" s="40"/>
      <c r="RQF75" s="41"/>
      <c r="RQG75" s="42"/>
      <c r="RQH75" s="35"/>
      <c r="RQI75" s="35"/>
      <c r="RQJ75" s="36"/>
      <c r="RQK75" s="37"/>
      <c r="RQL75" s="35"/>
      <c r="RQM75" s="38"/>
      <c r="RQN75" s="39"/>
      <c r="RQO75" s="35"/>
      <c r="RQP75" s="35"/>
      <c r="RQQ75" s="35"/>
      <c r="RQR75" s="40"/>
      <c r="RQS75" s="40"/>
      <c r="RQT75" s="40"/>
      <c r="RQU75" s="40"/>
      <c r="RQV75" s="41"/>
      <c r="RQW75" s="42"/>
      <c r="RQX75" s="35"/>
      <c r="RQY75" s="35"/>
      <c r="RQZ75" s="36"/>
      <c r="RRA75" s="37"/>
      <c r="RRB75" s="35"/>
      <c r="RRC75" s="38"/>
      <c r="RRD75" s="39"/>
      <c r="RRE75" s="35"/>
      <c r="RRF75" s="35"/>
      <c r="RRG75" s="35"/>
      <c r="RRH75" s="40"/>
      <c r="RRI75" s="40"/>
      <c r="RRJ75" s="40"/>
      <c r="RRK75" s="40"/>
      <c r="RRL75" s="41"/>
      <c r="RRM75" s="42"/>
      <c r="RRN75" s="35"/>
      <c r="RRO75" s="35"/>
      <c r="RRP75" s="36"/>
      <c r="RRQ75" s="37"/>
      <c r="RRR75" s="35"/>
      <c r="RRS75" s="38"/>
      <c r="RRT75" s="39"/>
      <c r="RRU75" s="35"/>
      <c r="RRV75" s="35"/>
      <c r="RRW75" s="35"/>
      <c r="RRX75" s="40"/>
      <c r="RRY75" s="40"/>
      <c r="RRZ75" s="40"/>
      <c r="RSA75" s="40"/>
      <c r="RSB75" s="41"/>
      <c r="RSC75" s="42"/>
      <c r="RSD75" s="35"/>
      <c r="RSE75" s="35"/>
      <c r="RSF75" s="36"/>
      <c r="RSG75" s="37"/>
      <c r="RSH75" s="35"/>
      <c r="RSI75" s="38"/>
      <c r="RSJ75" s="39"/>
      <c r="RSK75" s="35"/>
      <c r="RSL75" s="35"/>
      <c r="RSM75" s="35"/>
      <c r="RSN75" s="40"/>
      <c r="RSO75" s="40"/>
      <c r="RSP75" s="40"/>
      <c r="RSQ75" s="40"/>
      <c r="RSR75" s="41"/>
      <c r="RSS75" s="42"/>
      <c r="RST75" s="35"/>
      <c r="RSU75" s="35"/>
      <c r="RSV75" s="36"/>
      <c r="RSW75" s="37"/>
      <c r="RSX75" s="35"/>
      <c r="RSY75" s="38"/>
      <c r="RSZ75" s="39"/>
      <c r="RTA75" s="35"/>
      <c r="RTB75" s="35"/>
      <c r="RTC75" s="35"/>
      <c r="RTD75" s="40"/>
      <c r="RTE75" s="40"/>
      <c r="RTF75" s="40"/>
      <c r="RTG75" s="40"/>
      <c r="RTH75" s="41"/>
      <c r="RTI75" s="42"/>
      <c r="RTJ75" s="35"/>
      <c r="RTK75" s="35"/>
      <c r="RTL75" s="36"/>
      <c r="RTM75" s="37"/>
      <c r="RTN75" s="35"/>
      <c r="RTO75" s="38"/>
      <c r="RTP75" s="39"/>
      <c r="RTQ75" s="35"/>
      <c r="RTR75" s="35"/>
      <c r="RTS75" s="35"/>
      <c r="RTT75" s="40"/>
      <c r="RTU75" s="40"/>
      <c r="RTV75" s="40"/>
      <c r="RTW75" s="40"/>
      <c r="RTX75" s="41"/>
      <c r="RTY75" s="42"/>
      <c r="RTZ75" s="35"/>
      <c r="RUA75" s="35"/>
      <c r="RUB75" s="36"/>
      <c r="RUC75" s="37"/>
      <c r="RUD75" s="35"/>
      <c r="RUE75" s="38"/>
      <c r="RUF75" s="39"/>
      <c r="RUG75" s="35"/>
      <c r="RUH75" s="35"/>
      <c r="RUI75" s="35"/>
      <c r="RUJ75" s="40"/>
      <c r="RUK75" s="40"/>
      <c r="RUL75" s="40"/>
      <c r="RUM75" s="40"/>
      <c r="RUN75" s="41"/>
      <c r="RUO75" s="42"/>
      <c r="RUP75" s="35"/>
      <c r="RUQ75" s="35"/>
      <c r="RUR75" s="36"/>
      <c r="RUS75" s="37"/>
      <c r="RUT75" s="35"/>
      <c r="RUU75" s="38"/>
      <c r="RUV75" s="39"/>
      <c r="RUW75" s="35"/>
      <c r="RUX75" s="35"/>
      <c r="RUY75" s="35"/>
      <c r="RUZ75" s="40"/>
      <c r="RVA75" s="40"/>
      <c r="RVB75" s="40"/>
      <c r="RVC75" s="40"/>
      <c r="RVD75" s="41"/>
      <c r="RVE75" s="42"/>
      <c r="RVF75" s="35"/>
      <c r="RVG75" s="35"/>
      <c r="RVH75" s="36"/>
      <c r="RVI75" s="37"/>
      <c r="RVJ75" s="35"/>
      <c r="RVK75" s="38"/>
      <c r="RVL75" s="39"/>
      <c r="RVM75" s="35"/>
      <c r="RVN75" s="35"/>
      <c r="RVO75" s="35"/>
      <c r="RVP75" s="40"/>
      <c r="RVQ75" s="40"/>
      <c r="RVR75" s="40"/>
      <c r="RVS75" s="40"/>
      <c r="RVT75" s="41"/>
      <c r="RVU75" s="42"/>
      <c r="RVV75" s="35"/>
      <c r="RVW75" s="35"/>
      <c r="RVX75" s="36"/>
      <c r="RVY75" s="37"/>
      <c r="RVZ75" s="35"/>
      <c r="RWA75" s="38"/>
      <c r="RWB75" s="39"/>
      <c r="RWC75" s="35"/>
      <c r="RWD75" s="35"/>
      <c r="RWE75" s="35"/>
      <c r="RWF75" s="40"/>
      <c r="RWG75" s="40"/>
      <c r="RWH75" s="40"/>
      <c r="RWI75" s="40"/>
      <c r="RWJ75" s="41"/>
      <c r="RWK75" s="42"/>
      <c r="RWL75" s="35"/>
      <c r="RWM75" s="35"/>
      <c r="RWN75" s="36"/>
      <c r="RWO75" s="37"/>
      <c r="RWP75" s="35"/>
      <c r="RWQ75" s="38"/>
      <c r="RWR75" s="39"/>
      <c r="RWS75" s="35"/>
      <c r="RWT75" s="35"/>
      <c r="RWU75" s="35"/>
      <c r="RWV75" s="40"/>
      <c r="RWW75" s="40"/>
      <c r="RWX75" s="40"/>
      <c r="RWY75" s="40"/>
      <c r="RWZ75" s="41"/>
      <c r="RXA75" s="42"/>
      <c r="RXB75" s="35"/>
      <c r="RXC75" s="35"/>
      <c r="RXD75" s="36"/>
      <c r="RXE75" s="37"/>
      <c r="RXF75" s="35"/>
      <c r="RXG75" s="38"/>
      <c r="RXH75" s="39"/>
      <c r="RXI75" s="35"/>
      <c r="RXJ75" s="35"/>
      <c r="RXK75" s="35"/>
      <c r="RXL75" s="40"/>
      <c r="RXM75" s="40"/>
      <c r="RXN75" s="40"/>
      <c r="RXO75" s="40"/>
      <c r="RXP75" s="41"/>
      <c r="RXQ75" s="42"/>
      <c r="RXR75" s="35"/>
      <c r="RXS75" s="35"/>
      <c r="RXT75" s="36"/>
      <c r="RXU75" s="37"/>
      <c r="RXV75" s="35"/>
      <c r="RXW75" s="38"/>
      <c r="RXX75" s="39"/>
      <c r="RXY75" s="35"/>
      <c r="RXZ75" s="35"/>
      <c r="RYA75" s="35"/>
      <c r="RYB75" s="40"/>
      <c r="RYC75" s="40"/>
      <c r="RYD75" s="40"/>
      <c r="RYE75" s="40"/>
      <c r="RYF75" s="41"/>
      <c r="RYG75" s="42"/>
      <c r="RYH75" s="35"/>
      <c r="RYI75" s="35"/>
      <c r="RYJ75" s="36"/>
      <c r="RYK75" s="37"/>
      <c r="RYL75" s="35"/>
      <c r="RYM75" s="38"/>
      <c r="RYN75" s="39"/>
      <c r="RYO75" s="35"/>
      <c r="RYP75" s="35"/>
      <c r="RYQ75" s="35"/>
      <c r="RYR75" s="40"/>
      <c r="RYS75" s="40"/>
      <c r="RYT75" s="40"/>
      <c r="RYU75" s="40"/>
      <c r="RYV75" s="41"/>
      <c r="RYW75" s="42"/>
      <c r="RYX75" s="35"/>
      <c r="RYY75" s="35"/>
      <c r="RYZ75" s="36"/>
      <c r="RZA75" s="37"/>
      <c r="RZB75" s="35"/>
      <c r="RZC75" s="38"/>
      <c r="RZD75" s="39"/>
      <c r="RZE75" s="35"/>
      <c r="RZF75" s="35"/>
      <c r="RZG75" s="35"/>
      <c r="RZH75" s="40"/>
      <c r="RZI75" s="40"/>
      <c r="RZJ75" s="40"/>
      <c r="RZK75" s="40"/>
      <c r="RZL75" s="41"/>
      <c r="RZM75" s="42"/>
      <c r="RZN75" s="35"/>
      <c r="RZO75" s="35"/>
      <c r="RZP75" s="36"/>
      <c r="RZQ75" s="37"/>
      <c r="RZR75" s="35"/>
      <c r="RZS75" s="38"/>
      <c r="RZT75" s="39"/>
      <c r="RZU75" s="35"/>
      <c r="RZV75" s="35"/>
      <c r="RZW75" s="35"/>
      <c r="RZX75" s="40"/>
      <c r="RZY75" s="40"/>
      <c r="RZZ75" s="40"/>
      <c r="SAA75" s="40"/>
      <c r="SAB75" s="41"/>
      <c r="SAC75" s="42"/>
      <c r="SAD75" s="35"/>
      <c r="SAE75" s="35"/>
      <c r="SAF75" s="36"/>
      <c r="SAG75" s="37"/>
      <c r="SAH75" s="35"/>
      <c r="SAI75" s="38"/>
      <c r="SAJ75" s="39"/>
      <c r="SAK75" s="35"/>
      <c r="SAL75" s="35"/>
      <c r="SAM75" s="35"/>
      <c r="SAN75" s="40"/>
      <c r="SAO75" s="40"/>
      <c r="SAP75" s="40"/>
      <c r="SAQ75" s="40"/>
      <c r="SAR75" s="41"/>
      <c r="SAS75" s="42"/>
      <c r="SAT75" s="35"/>
      <c r="SAU75" s="35"/>
      <c r="SAV75" s="36"/>
      <c r="SAW75" s="37"/>
      <c r="SAX75" s="35"/>
      <c r="SAY75" s="38"/>
      <c r="SAZ75" s="39"/>
      <c r="SBA75" s="35"/>
      <c r="SBB75" s="35"/>
      <c r="SBC75" s="35"/>
      <c r="SBD75" s="40"/>
      <c r="SBE75" s="40"/>
      <c r="SBF75" s="40"/>
      <c r="SBG75" s="40"/>
      <c r="SBH75" s="41"/>
      <c r="SBI75" s="42"/>
      <c r="SBJ75" s="35"/>
      <c r="SBK75" s="35"/>
      <c r="SBL75" s="36"/>
      <c r="SBM75" s="37"/>
      <c r="SBN75" s="35"/>
      <c r="SBO75" s="38"/>
      <c r="SBP75" s="39"/>
      <c r="SBQ75" s="35"/>
      <c r="SBR75" s="35"/>
      <c r="SBS75" s="35"/>
      <c r="SBT75" s="40"/>
      <c r="SBU75" s="40"/>
      <c r="SBV75" s="40"/>
      <c r="SBW75" s="40"/>
      <c r="SBX75" s="41"/>
      <c r="SBY75" s="42"/>
      <c r="SBZ75" s="35"/>
      <c r="SCA75" s="35"/>
      <c r="SCB75" s="36"/>
      <c r="SCC75" s="37"/>
      <c r="SCD75" s="35"/>
      <c r="SCE75" s="38"/>
      <c r="SCF75" s="39"/>
      <c r="SCG75" s="35"/>
      <c r="SCH75" s="35"/>
      <c r="SCI75" s="35"/>
      <c r="SCJ75" s="40"/>
      <c r="SCK75" s="40"/>
      <c r="SCL75" s="40"/>
      <c r="SCM75" s="40"/>
      <c r="SCN75" s="41"/>
      <c r="SCO75" s="42"/>
      <c r="SCP75" s="35"/>
      <c r="SCQ75" s="35"/>
      <c r="SCR75" s="36"/>
      <c r="SCS75" s="37"/>
      <c r="SCT75" s="35"/>
      <c r="SCU75" s="38"/>
      <c r="SCV75" s="39"/>
      <c r="SCW75" s="35"/>
      <c r="SCX75" s="35"/>
      <c r="SCY75" s="35"/>
      <c r="SCZ75" s="40"/>
      <c r="SDA75" s="40"/>
      <c r="SDB75" s="40"/>
      <c r="SDC75" s="40"/>
      <c r="SDD75" s="41"/>
      <c r="SDE75" s="42"/>
      <c r="SDF75" s="35"/>
      <c r="SDG75" s="35"/>
      <c r="SDH75" s="36"/>
      <c r="SDI75" s="37"/>
      <c r="SDJ75" s="35"/>
      <c r="SDK75" s="38"/>
      <c r="SDL75" s="39"/>
      <c r="SDM75" s="35"/>
      <c r="SDN75" s="35"/>
      <c r="SDO75" s="35"/>
      <c r="SDP75" s="40"/>
      <c r="SDQ75" s="40"/>
      <c r="SDR75" s="40"/>
      <c r="SDS75" s="40"/>
      <c r="SDT75" s="41"/>
      <c r="SDU75" s="42"/>
      <c r="SDV75" s="35"/>
      <c r="SDW75" s="35"/>
      <c r="SDX75" s="36"/>
      <c r="SDY75" s="37"/>
      <c r="SDZ75" s="35"/>
      <c r="SEA75" s="38"/>
      <c r="SEB75" s="39"/>
      <c r="SEC75" s="35"/>
      <c r="SED75" s="35"/>
      <c r="SEE75" s="35"/>
      <c r="SEF75" s="40"/>
      <c r="SEG75" s="40"/>
      <c r="SEH75" s="40"/>
      <c r="SEI75" s="40"/>
      <c r="SEJ75" s="41"/>
      <c r="SEK75" s="42"/>
      <c r="SEL75" s="35"/>
      <c r="SEM75" s="35"/>
      <c r="SEN75" s="36"/>
      <c r="SEO75" s="37"/>
      <c r="SEP75" s="35"/>
      <c r="SEQ75" s="38"/>
      <c r="SER75" s="39"/>
      <c r="SES75" s="35"/>
      <c r="SET75" s="35"/>
      <c r="SEU75" s="35"/>
      <c r="SEV75" s="40"/>
      <c r="SEW75" s="40"/>
      <c r="SEX75" s="40"/>
      <c r="SEY75" s="40"/>
      <c r="SEZ75" s="41"/>
      <c r="SFA75" s="42"/>
      <c r="SFB75" s="35"/>
      <c r="SFC75" s="35"/>
      <c r="SFD75" s="36"/>
      <c r="SFE75" s="37"/>
      <c r="SFF75" s="35"/>
      <c r="SFG75" s="38"/>
      <c r="SFH75" s="39"/>
      <c r="SFI75" s="35"/>
      <c r="SFJ75" s="35"/>
      <c r="SFK75" s="35"/>
      <c r="SFL75" s="40"/>
      <c r="SFM75" s="40"/>
      <c r="SFN75" s="40"/>
      <c r="SFO75" s="40"/>
      <c r="SFP75" s="41"/>
      <c r="SFQ75" s="42"/>
      <c r="SFR75" s="35"/>
      <c r="SFS75" s="35"/>
      <c r="SFT75" s="36"/>
      <c r="SFU75" s="37"/>
      <c r="SFV75" s="35"/>
      <c r="SFW75" s="38"/>
      <c r="SFX75" s="39"/>
      <c r="SFY75" s="35"/>
      <c r="SFZ75" s="35"/>
      <c r="SGA75" s="35"/>
      <c r="SGB75" s="40"/>
      <c r="SGC75" s="40"/>
      <c r="SGD75" s="40"/>
      <c r="SGE75" s="40"/>
      <c r="SGF75" s="41"/>
      <c r="SGG75" s="42"/>
      <c r="SGH75" s="35"/>
      <c r="SGI75" s="35"/>
      <c r="SGJ75" s="36"/>
      <c r="SGK75" s="37"/>
      <c r="SGL75" s="35"/>
      <c r="SGM75" s="38"/>
      <c r="SGN75" s="39"/>
      <c r="SGO75" s="35"/>
      <c r="SGP75" s="35"/>
      <c r="SGQ75" s="35"/>
      <c r="SGR75" s="40"/>
      <c r="SGS75" s="40"/>
      <c r="SGT75" s="40"/>
      <c r="SGU75" s="40"/>
      <c r="SGV75" s="41"/>
      <c r="SGW75" s="42"/>
      <c r="SGX75" s="35"/>
      <c r="SGY75" s="35"/>
      <c r="SGZ75" s="36"/>
      <c r="SHA75" s="37"/>
      <c r="SHB75" s="35"/>
      <c r="SHC75" s="38"/>
      <c r="SHD75" s="39"/>
      <c r="SHE75" s="35"/>
      <c r="SHF75" s="35"/>
      <c r="SHG75" s="35"/>
      <c r="SHH75" s="40"/>
      <c r="SHI75" s="40"/>
      <c r="SHJ75" s="40"/>
      <c r="SHK75" s="40"/>
      <c r="SHL75" s="41"/>
      <c r="SHM75" s="42"/>
      <c r="SHN75" s="35"/>
      <c r="SHO75" s="35"/>
      <c r="SHP75" s="36"/>
      <c r="SHQ75" s="37"/>
      <c r="SHR75" s="35"/>
      <c r="SHS75" s="38"/>
      <c r="SHT75" s="39"/>
      <c r="SHU75" s="35"/>
      <c r="SHV75" s="35"/>
      <c r="SHW75" s="35"/>
      <c r="SHX75" s="40"/>
      <c r="SHY75" s="40"/>
      <c r="SHZ75" s="40"/>
      <c r="SIA75" s="40"/>
      <c r="SIB75" s="41"/>
      <c r="SIC75" s="42"/>
      <c r="SID75" s="35"/>
      <c r="SIE75" s="35"/>
      <c r="SIF75" s="36"/>
      <c r="SIG75" s="37"/>
      <c r="SIH75" s="35"/>
      <c r="SII75" s="38"/>
      <c r="SIJ75" s="39"/>
      <c r="SIK75" s="35"/>
      <c r="SIL75" s="35"/>
      <c r="SIM75" s="35"/>
      <c r="SIN75" s="40"/>
      <c r="SIO75" s="40"/>
      <c r="SIP75" s="40"/>
      <c r="SIQ75" s="40"/>
      <c r="SIR75" s="41"/>
      <c r="SIS75" s="42"/>
      <c r="SIT75" s="35"/>
      <c r="SIU75" s="35"/>
      <c r="SIV75" s="36"/>
      <c r="SIW75" s="37"/>
      <c r="SIX75" s="35"/>
      <c r="SIY75" s="38"/>
      <c r="SIZ75" s="39"/>
      <c r="SJA75" s="35"/>
      <c r="SJB75" s="35"/>
      <c r="SJC75" s="35"/>
      <c r="SJD75" s="40"/>
      <c r="SJE75" s="40"/>
      <c r="SJF75" s="40"/>
      <c r="SJG75" s="40"/>
      <c r="SJH75" s="41"/>
      <c r="SJI75" s="42"/>
      <c r="SJJ75" s="35"/>
      <c r="SJK75" s="35"/>
      <c r="SJL75" s="36"/>
      <c r="SJM75" s="37"/>
      <c r="SJN75" s="35"/>
      <c r="SJO75" s="38"/>
      <c r="SJP75" s="39"/>
      <c r="SJQ75" s="35"/>
      <c r="SJR75" s="35"/>
      <c r="SJS75" s="35"/>
      <c r="SJT75" s="40"/>
      <c r="SJU75" s="40"/>
      <c r="SJV75" s="40"/>
      <c r="SJW75" s="40"/>
      <c r="SJX75" s="41"/>
      <c r="SJY75" s="42"/>
      <c r="SJZ75" s="35"/>
      <c r="SKA75" s="35"/>
      <c r="SKB75" s="36"/>
      <c r="SKC75" s="37"/>
      <c r="SKD75" s="35"/>
      <c r="SKE75" s="38"/>
      <c r="SKF75" s="39"/>
      <c r="SKG75" s="35"/>
      <c r="SKH75" s="35"/>
      <c r="SKI75" s="35"/>
      <c r="SKJ75" s="40"/>
      <c r="SKK75" s="40"/>
      <c r="SKL75" s="40"/>
      <c r="SKM75" s="40"/>
      <c r="SKN75" s="41"/>
      <c r="SKO75" s="42"/>
      <c r="SKP75" s="35"/>
      <c r="SKQ75" s="35"/>
      <c r="SKR75" s="36"/>
      <c r="SKS75" s="37"/>
      <c r="SKT75" s="35"/>
      <c r="SKU75" s="38"/>
      <c r="SKV75" s="39"/>
      <c r="SKW75" s="35"/>
      <c r="SKX75" s="35"/>
      <c r="SKY75" s="35"/>
      <c r="SKZ75" s="40"/>
      <c r="SLA75" s="40"/>
      <c r="SLB75" s="40"/>
      <c r="SLC75" s="40"/>
      <c r="SLD75" s="41"/>
      <c r="SLE75" s="42"/>
      <c r="SLF75" s="35"/>
      <c r="SLG75" s="35"/>
      <c r="SLH75" s="36"/>
      <c r="SLI75" s="37"/>
      <c r="SLJ75" s="35"/>
      <c r="SLK75" s="38"/>
      <c r="SLL75" s="39"/>
      <c r="SLM75" s="35"/>
      <c r="SLN75" s="35"/>
      <c r="SLO75" s="35"/>
      <c r="SLP75" s="40"/>
      <c r="SLQ75" s="40"/>
      <c r="SLR75" s="40"/>
      <c r="SLS75" s="40"/>
      <c r="SLT75" s="41"/>
      <c r="SLU75" s="42"/>
      <c r="SLV75" s="35"/>
      <c r="SLW75" s="35"/>
      <c r="SLX75" s="36"/>
      <c r="SLY75" s="37"/>
      <c r="SLZ75" s="35"/>
      <c r="SMA75" s="38"/>
      <c r="SMB75" s="39"/>
      <c r="SMC75" s="35"/>
      <c r="SMD75" s="35"/>
      <c r="SME75" s="35"/>
      <c r="SMF75" s="40"/>
      <c r="SMG75" s="40"/>
      <c r="SMH75" s="40"/>
      <c r="SMI75" s="40"/>
      <c r="SMJ75" s="41"/>
      <c r="SMK75" s="42"/>
      <c r="SML75" s="35"/>
      <c r="SMM75" s="35"/>
      <c r="SMN75" s="36"/>
      <c r="SMO75" s="37"/>
      <c r="SMP75" s="35"/>
      <c r="SMQ75" s="38"/>
      <c r="SMR75" s="39"/>
      <c r="SMS75" s="35"/>
      <c r="SMT75" s="35"/>
      <c r="SMU75" s="35"/>
      <c r="SMV75" s="40"/>
      <c r="SMW75" s="40"/>
      <c r="SMX75" s="40"/>
      <c r="SMY75" s="40"/>
      <c r="SMZ75" s="41"/>
      <c r="SNA75" s="42"/>
      <c r="SNB75" s="35"/>
      <c r="SNC75" s="35"/>
      <c r="SND75" s="36"/>
      <c r="SNE75" s="37"/>
      <c r="SNF75" s="35"/>
      <c r="SNG75" s="38"/>
      <c r="SNH75" s="39"/>
      <c r="SNI75" s="35"/>
      <c r="SNJ75" s="35"/>
      <c r="SNK75" s="35"/>
      <c r="SNL75" s="40"/>
      <c r="SNM75" s="40"/>
      <c r="SNN75" s="40"/>
      <c r="SNO75" s="40"/>
      <c r="SNP75" s="41"/>
      <c r="SNQ75" s="42"/>
      <c r="SNR75" s="35"/>
      <c r="SNS75" s="35"/>
      <c r="SNT75" s="36"/>
      <c r="SNU75" s="37"/>
      <c r="SNV75" s="35"/>
      <c r="SNW75" s="38"/>
      <c r="SNX75" s="39"/>
      <c r="SNY75" s="35"/>
      <c r="SNZ75" s="35"/>
      <c r="SOA75" s="35"/>
      <c r="SOB75" s="40"/>
      <c r="SOC75" s="40"/>
      <c r="SOD75" s="40"/>
      <c r="SOE75" s="40"/>
      <c r="SOF75" s="41"/>
      <c r="SOG75" s="42"/>
      <c r="SOH75" s="35"/>
      <c r="SOI75" s="35"/>
      <c r="SOJ75" s="36"/>
      <c r="SOK75" s="37"/>
      <c r="SOL75" s="35"/>
      <c r="SOM75" s="38"/>
      <c r="SON75" s="39"/>
      <c r="SOO75" s="35"/>
      <c r="SOP75" s="35"/>
      <c r="SOQ75" s="35"/>
      <c r="SOR75" s="40"/>
      <c r="SOS75" s="40"/>
      <c r="SOT75" s="40"/>
      <c r="SOU75" s="40"/>
      <c r="SOV75" s="41"/>
      <c r="SOW75" s="42"/>
      <c r="SOX75" s="35"/>
      <c r="SOY75" s="35"/>
      <c r="SOZ75" s="36"/>
      <c r="SPA75" s="37"/>
      <c r="SPB75" s="35"/>
      <c r="SPC75" s="38"/>
      <c r="SPD75" s="39"/>
      <c r="SPE75" s="35"/>
      <c r="SPF75" s="35"/>
      <c r="SPG75" s="35"/>
      <c r="SPH75" s="40"/>
      <c r="SPI75" s="40"/>
      <c r="SPJ75" s="40"/>
      <c r="SPK75" s="40"/>
      <c r="SPL75" s="41"/>
      <c r="SPM75" s="42"/>
      <c r="SPN75" s="35"/>
      <c r="SPO75" s="35"/>
      <c r="SPP75" s="36"/>
      <c r="SPQ75" s="37"/>
      <c r="SPR75" s="35"/>
      <c r="SPS75" s="38"/>
      <c r="SPT75" s="39"/>
      <c r="SPU75" s="35"/>
      <c r="SPV75" s="35"/>
      <c r="SPW75" s="35"/>
      <c r="SPX75" s="40"/>
      <c r="SPY75" s="40"/>
      <c r="SPZ75" s="40"/>
      <c r="SQA75" s="40"/>
      <c r="SQB75" s="41"/>
      <c r="SQC75" s="42"/>
      <c r="SQD75" s="35"/>
      <c r="SQE75" s="35"/>
      <c r="SQF75" s="36"/>
      <c r="SQG75" s="37"/>
      <c r="SQH75" s="35"/>
      <c r="SQI75" s="38"/>
      <c r="SQJ75" s="39"/>
      <c r="SQK75" s="35"/>
      <c r="SQL75" s="35"/>
      <c r="SQM75" s="35"/>
      <c r="SQN75" s="40"/>
      <c r="SQO75" s="40"/>
      <c r="SQP75" s="40"/>
      <c r="SQQ75" s="40"/>
      <c r="SQR75" s="41"/>
      <c r="SQS75" s="42"/>
      <c r="SQT75" s="35"/>
      <c r="SQU75" s="35"/>
      <c r="SQV75" s="36"/>
      <c r="SQW75" s="37"/>
      <c r="SQX75" s="35"/>
      <c r="SQY75" s="38"/>
      <c r="SQZ75" s="39"/>
      <c r="SRA75" s="35"/>
      <c r="SRB75" s="35"/>
      <c r="SRC75" s="35"/>
      <c r="SRD75" s="40"/>
      <c r="SRE75" s="40"/>
      <c r="SRF75" s="40"/>
      <c r="SRG75" s="40"/>
      <c r="SRH75" s="41"/>
      <c r="SRI75" s="42"/>
      <c r="SRJ75" s="35"/>
      <c r="SRK75" s="35"/>
      <c r="SRL75" s="36"/>
      <c r="SRM75" s="37"/>
      <c r="SRN75" s="35"/>
      <c r="SRO75" s="38"/>
      <c r="SRP75" s="39"/>
      <c r="SRQ75" s="35"/>
      <c r="SRR75" s="35"/>
      <c r="SRS75" s="35"/>
      <c r="SRT75" s="40"/>
      <c r="SRU75" s="40"/>
      <c r="SRV75" s="40"/>
      <c r="SRW75" s="40"/>
      <c r="SRX75" s="41"/>
      <c r="SRY75" s="42"/>
      <c r="SRZ75" s="35"/>
      <c r="SSA75" s="35"/>
      <c r="SSB75" s="36"/>
      <c r="SSC75" s="37"/>
      <c r="SSD75" s="35"/>
      <c r="SSE75" s="38"/>
      <c r="SSF75" s="39"/>
      <c r="SSG75" s="35"/>
      <c r="SSH75" s="35"/>
      <c r="SSI75" s="35"/>
      <c r="SSJ75" s="40"/>
      <c r="SSK75" s="40"/>
      <c r="SSL75" s="40"/>
      <c r="SSM75" s="40"/>
      <c r="SSN75" s="41"/>
      <c r="SSO75" s="42"/>
      <c r="SSP75" s="35"/>
      <c r="SSQ75" s="35"/>
      <c r="SSR75" s="36"/>
      <c r="SSS75" s="37"/>
      <c r="SST75" s="35"/>
      <c r="SSU75" s="38"/>
      <c r="SSV75" s="39"/>
      <c r="SSW75" s="35"/>
      <c r="SSX75" s="35"/>
      <c r="SSY75" s="35"/>
      <c r="SSZ75" s="40"/>
      <c r="STA75" s="40"/>
      <c r="STB75" s="40"/>
      <c r="STC75" s="40"/>
      <c r="STD75" s="41"/>
      <c r="STE75" s="42"/>
      <c r="STF75" s="35"/>
      <c r="STG75" s="35"/>
      <c r="STH75" s="36"/>
      <c r="STI75" s="37"/>
      <c r="STJ75" s="35"/>
      <c r="STK75" s="38"/>
      <c r="STL75" s="39"/>
      <c r="STM75" s="35"/>
      <c r="STN75" s="35"/>
      <c r="STO75" s="35"/>
      <c r="STP75" s="40"/>
      <c r="STQ75" s="40"/>
      <c r="STR75" s="40"/>
      <c r="STS75" s="40"/>
      <c r="STT75" s="41"/>
      <c r="STU75" s="42"/>
      <c r="STV75" s="35"/>
      <c r="STW75" s="35"/>
      <c r="STX75" s="36"/>
      <c r="STY75" s="37"/>
      <c r="STZ75" s="35"/>
      <c r="SUA75" s="38"/>
      <c r="SUB75" s="39"/>
      <c r="SUC75" s="35"/>
      <c r="SUD75" s="35"/>
      <c r="SUE75" s="35"/>
      <c r="SUF75" s="40"/>
      <c r="SUG75" s="40"/>
      <c r="SUH75" s="40"/>
      <c r="SUI75" s="40"/>
      <c r="SUJ75" s="41"/>
      <c r="SUK75" s="42"/>
      <c r="SUL75" s="35"/>
      <c r="SUM75" s="35"/>
      <c r="SUN75" s="36"/>
      <c r="SUO75" s="37"/>
      <c r="SUP75" s="35"/>
      <c r="SUQ75" s="38"/>
      <c r="SUR75" s="39"/>
      <c r="SUS75" s="35"/>
      <c r="SUT75" s="35"/>
      <c r="SUU75" s="35"/>
      <c r="SUV75" s="40"/>
      <c r="SUW75" s="40"/>
      <c r="SUX75" s="40"/>
      <c r="SUY75" s="40"/>
      <c r="SUZ75" s="41"/>
      <c r="SVA75" s="42"/>
      <c r="SVB75" s="35"/>
      <c r="SVC75" s="35"/>
      <c r="SVD75" s="36"/>
      <c r="SVE75" s="37"/>
      <c r="SVF75" s="35"/>
      <c r="SVG75" s="38"/>
      <c r="SVH75" s="39"/>
      <c r="SVI75" s="35"/>
      <c r="SVJ75" s="35"/>
      <c r="SVK75" s="35"/>
      <c r="SVL75" s="40"/>
      <c r="SVM75" s="40"/>
      <c r="SVN75" s="40"/>
      <c r="SVO75" s="40"/>
      <c r="SVP75" s="41"/>
      <c r="SVQ75" s="42"/>
      <c r="SVR75" s="35"/>
      <c r="SVS75" s="35"/>
      <c r="SVT75" s="36"/>
      <c r="SVU75" s="37"/>
      <c r="SVV75" s="35"/>
      <c r="SVW75" s="38"/>
      <c r="SVX75" s="39"/>
      <c r="SVY75" s="35"/>
      <c r="SVZ75" s="35"/>
      <c r="SWA75" s="35"/>
      <c r="SWB75" s="40"/>
      <c r="SWC75" s="40"/>
      <c r="SWD75" s="40"/>
      <c r="SWE75" s="40"/>
      <c r="SWF75" s="41"/>
      <c r="SWG75" s="42"/>
      <c r="SWH75" s="35"/>
      <c r="SWI75" s="35"/>
      <c r="SWJ75" s="36"/>
      <c r="SWK75" s="37"/>
      <c r="SWL75" s="35"/>
      <c r="SWM75" s="38"/>
      <c r="SWN75" s="39"/>
      <c r="SWO75" s="35"/>
      <c r="SWP75" s="35"/>
      <c r="SWQ75" s="35"/>
      <c r="SWR75" s="40"/>
      <c r="SWS75" s="40"/>
      <c r="SWT75" s="40"/>
      <c r="SWU75" s="40"/>
      <c r="SWV75" s="41"/>
      <c r="SWW75" s="42"/>
      <c r="SWX75" s="35"/>
      <c r="SWY75" s="35"/>
      <c r="SWZ75" s="36"/>
      <c r="SXA75" s="37"/>
      <c r="SXB75" s="35"/>
      <c r="SXC75" s="38"/>
      <c r="SXD75" s="39"/>
      <c r="SXE75" s="35"/>
      <c r="SXF75" s="35"/>
      <c r="SXG75" s="35"/>
      <c r="SXH75" s="40"/>
      <c r="SXI75" s="40"/>
      <c r="SXJ75" s="40"/>
      <c r="SXK75" s="40"/>
      <c r="SXL75" s="41"/>
      <c r="SXM75" s="42"/>
      <c r="SXN75" s="35"/>
      <c r="SXO75" s="35"/>
      <c r="SXP75" s="36"/>
      <c r="SXQ75" s="37"/>
      <c r="SXR75" s="35"/>
      <c r="SXS75" s="38"/>
      <c r="SXT75" s="39"/>
      <c r="SXU75" s="35"/>
      <c r="SXV75" s="35"/>
      <c r="SXW75" s="35"/>
      <c r="SXX75" s="40"/>
      <c r="SXY75" s="40"/>
      <c r="SXZ75" s="40"/>
      <c r="SYA75" s="40"/>
      <c r="SYB75" s="41"/>
      <c r="SYC75" s="42"/>
      <c r="SYD75" s="35"/>
      <c r="SYE75" s="35"/>
      <c r="SYF75" s="36"/>
      <c r="SYG75" s="37"/>
      <c r="SYH75" s="35"/>
      <c r="SYI75" s="38"/>
      <c r="SYJ75" s="39"/>
      <c r="SYK75" s="35"/>
      <c r="SYL75" s="35"/>
      <c r="SYM75" s="35"/>
      <c r="SYN75" s="40"/>
      <c r="SYO75" s="40"/>
      <c r="SYP75" s="40"/>
      <c r="SYQ75" s="40"/>
      <c r="SYR75" s="41"/>
      <c r="SYS75" s="42"/>
      <c r="SYT75" s="35"/>
      <c r="SYU75" s="35"/>
      <c r="SYV75" s="36"/>
      <c r="SYW75" s="37"/>
      <c r="SYX75" s="35"/>
      <c r="SYY75" s="38"/>
      <c r="SYZ75" s="39"/>
      <c r="SZA75" s="35"/>
      <c r="SZB75" s="35"/>
      <c r="SZC75" s="35"/>
      <c r="SZD75" s="40"/>
      <c r="SZE75" s="40"/>
      <c r="SZF75" s="40"/>
      <c r="SZG75" s="40"/>
      <c r="SZH75" s="41"/>
      <c r="SZI75" s="42"/>
      <c r="SZJ75" s="35"/>
      <c r="SZK75" s="35"/>
      <c r="SZL75" s="36"/>
      <c r="SZM75" s="37"/>
      <c r="SZN75" s="35"/>
      <c r="SZO75" s="38"/>
      <c r="SZP75" s="39"/>
      <c r="SZQ75" s="35"/>
      <c r="SZR75" s="35"/>
      <c r="SZS75" s="35"/>
      <c r="SZT75" s="40"/>
      <c r="SZU75" s="40"/>
      <c r="SZV75" s="40"/>
      <c r="SZW75" s="40"/>
      <c r="SZX75" s="41"/>
      <c r="SZY75" s="42"/>
      <c r="SZZ75" s="35"/>
      <c r="TAA75" s="35"/>
      <c r="TAB75" s="36"/>
      <c r="TAC75" s="37"/>
      <c r="TAD75" s="35"/>
      <c r="TAE75" s="38"/>
      <c r="TAF75" s="39"/>
      <c r="TAG75" s="35"/>
      <c r="TAH75" s="35"/>
      <c r="TAI75" s="35"/>
      <c r="TAJ75" s="40"/>
      <c r="TAK75" s="40"/>
      <c r="TAL75" s="40"/>
      <c r="TAM75" s="40"/>
      <c r="TAN75" s="41"/>
      <c r="TAO75" s="42"/>
      <c r="TAP75" s="35"/>
      <c r="TAQ75" s="35"/>
      <c r="TAR75" s="36"/>
      <c r="TAS75" s="37"/>
      <c r="TAT75" s="35"/>
      <c r="TAU75" s="38"/>
      <c r="TAV75" s="39"/>
      <c r="TAW75" s="35"/>
      <c r="TAX75" s="35"/>
      <c r="TAY75" s="35"/>
      <c r="TAZ75" s="40"/>
      <c r="TBA75" s="40"/>
      <c r="TBB75" s="40"/>
      <c r="TBC75" s="40"/>
      <c r="TBD75" s="41"/>
      <c r="TBE75" s="42"/>
      <c r="TBF75" s="35"/>
      <c r="TBG75" s="35"/>
      <c r="TBH75" s="36"/>
      <c r="TBI75" s="37"/>
      <c r="TBJ75" s="35"/>
      <c r="TBK75" s="38"/>
      <c r="TBL75" s="39"/>
      <c r="TBM75" s="35"/>
      <c r="TBN75" s="35"/>
      <c r="TBO75" s="35"/>
      <c r="TBP75" s="40"/>
      <c r="TBQ75" s="40"/>
      <c r="TBR75" s="40"/>
      <c r="TBS75" s="40"/>
      <c r="TBT75" s="41"/>
      <c r="TBU75" s="42"/>
      <c r="TBV75" s="35"/>
      <c r="TBW75" s="35"/>
      <c r="TBX75" s="36"/>
      <c r="TBY75" s="37"/>
      <c r="TBZ75" s="35"/>
      <c r="TCA75" s="38"/>
      <c r="TCB75" s="39"/>
      <c r="TCC75" s="35"/>
      <c r="TCD75" s="35"/>
      <c r="TCE75" s="35"/>
      <c r="TCF75" s="40"/>
      <c r="TCG75" s="40"/>
      <c r="TCH75" s="40"/>
      <c r="TCI75" s="40"/>
      <c r="TCJ75" s="41"/>
      <c r="TCK75" s="42"/>
      <c r="TCL75" s="35"/>
      <c r="TCM75" s="35"/>
      <c r="TCN75" s="36"/>
      <c r="TCO75" s="37"/>
      <c r="TCP75" s="35"/>
      <c r="TCQ75" s="38"/>
      <c r="TCR75" s="39"/>
      <c r="TCS75" s="35"/>
      <c r="TCT75" s="35"/>
      <c r="TCU75" s="35"/>
      <c r="TCV75" s="40"/>
      <c r="TCW75" s="40"/>
      <c r="TCX75" s="40"/>
      <c r="TCY75" s="40"/>
      <c r="TCZ75" s="41"/>
      <c r="TDA75" s="42"/>
      <c r="TDB75" s="35"/>
      <c r="TDC75" s="35"/>
      <c r="TDD75" s="36"/>
      <c r="TDE75" s="37"/>
      <c r="TDF75" s="35"/>
      <c r="TDG75" s="38"/>
      <c r="TDH75" s="39"/>
      <c r="TDI75" s="35"/>
      <c r="TDJ75" s="35"/>
      <c r="TDK75" s="35"/>
      <c r="TDL75" s="40"/>
      <c r="TDM75" s="40"/>
      <c r="TDN75" s="40"/>
      <c r="TDO75" s="40"/>
      <c r="TDP75" s="41"/>
      <c r="TDQ75" s="42"/>
      <c r="TDR75" s="35"/>
      <c r="TDS75" s="35"/>
      <c r="TDT75" s="36"/>
      <c r="TDU75" s="37"/>
      <c r="TDV75" s="35"/>
      <c r="TDW75" s="38"/>
      <c r="TDX75" s="39"/>
      <c r="TDY75" s="35"/>
      <c r="TDZ75" s="35"/>
      <c r="TEA75" s="35"/>
      <c r="TEB75" s="40"/>
      <c r="TEC75" s="40"/>
      <c r="TED75" s="40"/>
      <c r="TEE75" s="40"/>
      <c r="TEF75" s="41"/>
      <c r="TEG75" s="42"/>
      <c r="TEH75" s="35"/>
      <c r="TEI75" s="35"/>
      <c r="TEJ75" s="36"/>
      <c r="TEK75" s="37"/>
      <c r="TEL75" s="35"/>
      <c r="TEM75" s="38"/>
      <c r="TEN75" s="39"/>
      <c r="TEO75" s="35"/>
      <c r="TEP75" s="35"/>
      <c r="TEQ75" s="35"/>
      <c r="TER75" s="40"/>
      <c r="TES75" s="40"/>
      <c r="TET75" s="40"/>
      <c r="TEU75" s="40"/>
      <c r="TEV75" s="41"/>
      <c r="TEW75" s="42"/>
      <c r="TEX75" s="35"/>
      <c r="TEY75" s="35"/>
      <c r="TEZ75" s="36"/>
      <c r="TFA75" s="37"/>
      <c r="TFB75" s="35"/>
      <c r="TFC75" s="38"/>
      <c r="TFD75" s="39"/>
      <c r="TFE75" s="35"/>
      <c r="TFF75" s="35"/>
      <c r="TFG75" s="35"/>
      <c r="TFH75" s="40"/>
      <c r="TFI75" s="40"/>
      <c r="TFJ75" s="40"/>
      <c r="TFK75" s="40"/>
      <c r="TFL75" s="41"/>
      <c r="TFM75" s="42"/>
      <c r="TFN75" s="35"/>
      <c r="TFO75" s="35"/>
      <c r="TFP75" s="36"/>
      <c r="TFQ75" s="37"/>
      <c r="TFR75" s="35"/>
      <c r="TFS75" s="38"/>
      <c r="TFT75" s="39"/>
      <c r="TFU75" s="35"/>
      <c r="TFV75" s="35"/>
      <c r="TFW75" s="35"/>
      <c r="TFX75" s="40"/>
      <c r="TFY75" s="40"/>
      <c r="TFZ75" s="40"/>
      <c r="TGA75" s="40"/>
      <c r="TGB75" s="41"/>
      <c r="TGC75" s="42"/>
      <c r="TGD75" s="35"/>
      <c r="TGE75" s="35"/>
      <c r="TGF75" s="36"/>
      <c r="TGG75" s="37"/>
      <c r="TGH75" s="35"/>
      <c r="TGI75" s="38"/>
      <c r="TGJ75" s="39"/>
      <c r="TGK75" s="35"/>
      <c r="TGL75" s="35"/>
      <c r="TGM75" s="35"/>
      <c r="TGN75" s="40"/>
      <c r="TGO75" s="40"/>
      <c r="TGP75" s="40"/>
      <c r="TGQ75" s="40"/>
      <c r="TGR75" s="41"/>
      <c r="TGS75" s="42"/>
      <c r="TGT75" s="35"/>
      <c r="TGU75" s="35"/>
      <c r="TGV75" s="36"/>
      <c r="TGW75" s="37"/>
      <c r="TGX75" s="35"/>
      <c r="TGY75" s="38"/>
      <c r="TGZ75" s="39"/>
      <c r="THA75" s="35"/>
      <c r="THB75" s="35"/>
      <c r="THC75" s="35"/>
      <c r="THD75" s="40"/>
      <c r="THE75" s="40"/>
      <c r="THF75" s="40"/>
      <c r="THG75" s="40"/>
      <c r="THH75" s="41"/>
      <c r="THI75" s="42"/>
      <c r="THJ75" s="35"/>
      <c r="THK75" s="35"/>
      <c r="THL75" s="36"/>
      <c r="THM75" s="37"/>
      <c r="THN75" s="35"/>
      <c r="THO75" s="38"/>
      <c r="THP75" s="39"/>
      <c r="THQ75" s="35"/>
      <c r="THR75" s="35"/>
      <c r="THS75" s="35"/>
      <c r="THT75" s="40"/>
      <c r="THU75" s="40"/>
      <c r="THV75" s="40"/>
      <c r="THW75" s="40"/>
      <c r="THX75" s="41"/>
      <c r="THY75" s="42"/>
      <c r="THZ75" s="35"/>
      <c r="TIA75" s="35"/>
      <c r="TIB75" s="36"/>
      <c r="TIC75" s="37"/>
      <c r="TID75" s="35"/>
      <c r="TIE75" s="38"/>
      <c r="TIF75" s="39"/>
      <c r="TIG75" s="35"/>
      <c r="TIH75" s="35"/>
      <c r="TII75" s="35"/>
      <c r="TIJ75" s="40"/>
      <c r="TIK75" s="40"/>
      <c r="TIL75" s="40"/>
      <c r="TIM75" s="40"/>
      <c r="TIN75" s="41"/>
      <c r="TIO75" s="42"/>
      <c r="TIP75" s="35"/>
      <c r="TIQ75" s="35"/>
      <c r="TIR75" s="36"/>
      <c r="TIS75" s="37"/>
      <c r="TIT75" s="35"/>
      <c r="TIU75" s="38"/>
      <c r="TIV75" s="39"/>
      <c r="TIW75" s="35"/>
      <c r="TIX75" s="35"/>
      <c r="TIY75" s="35"/>
      <c r="TIZ75" s="40"/>
      <c r="TJA75" s="40"/>
      <c r="TJB75" s="40"/>
      <c r="TJC75" s="40"/>
      <c r="TJD75" s="41"/>
      <c r="TJE75" s="42"/>
      <c r="TJF75" s="35"/>
      <c r="TJG75" s="35"/>
      <c r="TJH75" s="36"/>
      <c r="TJI75" s="37"/>
      <c r="TJJ75" s="35"/>
      <c r="TJK75" s="38"/>
      <c r="TJL75" s="39"/>
      <c r="TJM75" s="35"/>
      <c r="TJN75" s="35"/>
      <c r="TJO75" s="35"/>
      <c r="TJP75" s="40"/>
      <c r="TJQ75" s="40"/>
      <c r="TJR75" s="40"/>
      <c r="TJS75" s="40"/>
      <c r="TJT75" s="41"/>
      <c r="TJU75" s="42"/>
      <c r="TJV75" s="35"/>
      <c r="TJW75" s="35"/>
      <c r="TJX75" s="36"/>
      <c r="TJY75" s="37"/>
      <c r="TJZ75" s="35"/>
      <c r="TKA75" s="38"/>
      <c r="TKB75" s="39"/>
      <c r="TKC75" s="35"/>
      <c r="TKD75" s="35"/>
      <c r="TKE75" s="35"/>
      <c r="TKF75" s="40"/>
      <c r="TKG75" s="40"/>
      <c r="TKH75" s="40"/>
      <c r="TKI75" s="40"/>
      <c r="TKJ75" s="41"/>
      <c r="TKK75" s="42"/>
      <c r="TKL75" s="35"/>
      <c r="TKM75" s="35"/>
      <c r="TKN75" s="36"/>
      <c r="TKO75" s="37"/>
      <c r="TKP75" s="35"/>
      <c r="TKQ75" s="38"/>
      <c r="TKR75" s="39"/>
      <c r="TKS75" s="35"/>
      <c r="TKT75" s="35"/>
      <c r="TKU75" s="35"/>
      <c r="TKV75" s="40"/>
      <c r="TKW75" s="40"/>
      <c r="TKX75" s="40"/>
      <c r="TKY75" s="40"/>
      <c r="TKZ75" s="41"/>
      <c r="TLA75" s="42"/>
      <c r="TLB75" s="35"/>
      <c r="TLC75" s="35"/>
      <c r="TLD75" s="36"/>
      <c r="TLE75" s="37"/>
      <c r="TLF75" s="35"/>
      <c r="TLG75" s="38"/>
      <c r="TLH75" s="39"/>
      <c r="TLI75" s="35"/>
      <c r="TLJ75" s="35"/>
      <c r="TLK75" s="35"/>
      <c r="TLL75" s="40"/>
      <c r="TLM75" s="40"/>
      <c r="TLN75" s="40"/>
      <c r="TLO75" s="40"/>
      <c r="TLP75" s="41"/>
      <c r="TLQ75" s="42"/>
      <c r="TLR75" s="35"/>
      <c r="TLS75" s="35"/>
      <c r="TLT75" s="36"/>
      <c r="TLU75" s="37"/>
      <c r="TLV75" s="35"/>
      <c r="TLW75" s="38"/>
      <c r="TLX75" s="39"/>
      <c r="TLY75" s="35"/>
      <c r="TLZ75" s="35"/>
      <c r="TMA75" s="35"/>
      <c r="TMB75" s="40"/>
      <c r="TMC75" s="40"/>
      <c r="TMD75" s="40"/>
      <c r="TME75" s="40"/>
      <c r="TMF75" s="41"/>
      <c r="TMG75" s="42"/>
      <c r="TMH75" s="35"/>
      <c r="TMI75" s="35"/>
      <c r="TMJ75" s="36"/>
      <c r="TMK75" s="37"/>
      <c r="TML75" s="35"/>
      <c r="TMM75" s="38"/>
      <c r="TMN75" s="39"/>
      <c r="TMO75" s="35"/>
      <c r="TMP75" s="35"/>
      <c r="TMQ75" s="35"/>
      <c r="TMR75" s="40"/>
      <c r="TMS75" s="40"/>
      <c r="TMT75" s="40"/>
      <c r="TMU75" s="40"/>
      <c r="TMV75" s="41"/>
      <c r="TMW75" s="42"/>
      <c r="TMX75" s="35"/>
      <c r="TMY75" s="35"/>
      <c r="TMZ75" s="36"/>
      <c r="TNA75" s="37"/>
      <c r="TNB75" s="35"/>
      <c r="TNC75" s="38"/>
      <c r="TND75" s="39"/>
      <c r="TNE75" s="35"/>
      <c r="TNF75" s="35"/>
      <c r="TNG75" s="35"/>
      <c r="TNH75" s="40"/>
      <c r="TNI75" s="40"/>
      <c r="TNJ75" s="40"/>
      <c r="TNK75" s="40"/>
      <c r="TNL75" s="41"/>
      <c r="TNM75" s="42"/>
      <c r="TNN75" s="35"/>
      <c r="TNO75" s="35"/>
      <c r="TNP75" s="36"/>
      <c r="TNQ75" s="37"/>
      <c r="TNR75" s="35"/>
      <c r="TNS75" s="38"/>
      <c r="TNT75" s="39"/>
      <c r="TNU75" s="35"/>
      <c r="TNV75" s="35"/>
      <c r="TNW75" s="35"/>
      <c r="TNX75" s="40"/>
      <c r="TNY75" s="40"/>
      <c r="TNZ75" s="40"/>
      <c r="TOA75" s="40"/>
      <c r="TOB75" s="41"/>
      <c r="TOC75" s="42"/>
      <c r="TOD75" s="35"/>
      <c r="TOE75" s="35"/>
      <c r="TOF75" s="36"/>
      <c r="TOG75" s="37"/>
      <c r="TOH75" s="35"/>
      <c r="TOI75" s="38"/>
      <c r="TOJ75" s="39"/>
      <c r="TOK75" s="35"/>
      <c r="TOL75" s="35"/>
      <c r="TOM75" s="35"/>
      <c r="TON75" s="40"/>
      <c r="TOO75" s="40"/>
      <c r="TOP75" s="40"/>
      <c r="TOQ75" s="40"/>
      <c r="TOR75" s="41"/>
      <c r="TOS75" s="42"/>
      <c r="TOT75" s="35"/>
      <c r="TOU75" s="35"/>
      <c r="TOV75" s="36"/>
      <c r="TOW75" s="37"/>
      <c r="TOX75" s="35"/>
      <c r="TOY75" s="38"/>
      <c r="TOZ75" s="39"/>
      <c r="TPA75" s="35"/>
      <c r="TPB75" s="35"/>
      <c r="TPC75" s="35"/>
      <c r="TPD75" s="40"/>
      <c r="TPE75" s="40"/>
      <c r="TPF75" s="40"/>
      <c r="TPG75" s="40"/>
      <c r="TPH75" s="41"/>
      <c r="TPI75" s="42"/>
      <c r="TPJ75" s="35"/>
      <c r="TPK75" s="35"/>
      <c r="TPL75" s="36"/>
      <c r="TPM75" s="37"/>
      <c r="TPN75" s="35"/>
      <c r="TPO75" s="38"/>
      <c r="TPP75" s="39"/>
      <c r="TPQ75" s="35"/>
      <c r="TPR75" s="35"/>
      <c r="TPS75" s="35"/>
      <c r="TPT75" s="40"/>
      <c r="TPU75" s="40"/>
      <c r="TPV75" s="40"/>
      <c r="TPW75" s="40"/>
      <c r="TPX75" s="41"/>
      <c r="TPY75" s="42"/>
      <c r="TPZ75" s="35"/>
      <c r="TQA75" s="35"/>
      <c r="TQB75" s="36"/>
      <c r="TQC75" s="37"/>
      <c r="TQD75" s="35"/>
      <c r="TQE75" s="38"/>
      <c r="TQF75" s="39"/>
      <c r="TQG75" s="35"/>
      <c r="TQH75" s="35"/>
      <c r="TQI75" s="35"/>
      <c r="TQJ75" s="40"/>
      <c r="TQK75" s="40"/>
      <c r="TQL75" s="40"/>
      <c r="TQM75" s="40"/>
      <c r="TQN75" s="41"/>
      <c r="TQO75" s="42"/>
      <c r="TQP75" s="35"/>
      <c r="TQQ75" s="35"/>
      <c r="TQR75" s="36"/>
      <c r="TQS75" s="37"/>
      <c r="TQT75" s="35"/>
      <c r="TQU75" s="38"/>
      <c r="TQV75" s="39"/>
      <c r="TQW75" s="35"/>
      <c r="TQX75" s="35"/>
      <c r="TQY75" s="35"/>
      <c r="TQZ75" s="40"/>
      <c r="TRA75" s="40"/>
      <c r="TRB75" s="40"/>
      <c r="TRC75" s="40"/>
      <c r="TRD75" s="41"/>
      <c r="TRE75" s="42"/>
      <c r="TRF75" s="35"/>
      <c r="TRG75" s="35"/>
      <c r="TRH75" s="36"/>
      <c r="TRI75" s="37"/>
      <c r="TRJ75" s="35"/>
      <c r="TRK75" s="38"/>
      <c r="TRL75" s="39"/>
      <c r="TRM75" s="35"/>
      <c r="TRN75" s="35"/>
      <c r="TRO75" s="35"/>
      <c r="TRP75" s="40"/>
      <c r="TRQ75" s="40"/>
      <c r="TRR75" s="40"/>
      <c r="TRS75" s="40"/>
      <c r="TRT75" s="41"/>
      <c r="TRU75" s="42"/>
      <c r="TRV75" s="35"/>
      <c r="TRW75" s="35"/>
      <c r="TRX75" s="36"/>
      <c r="TRY75" s="37"/>
      <c r="TRZ75" s="35"/>
      <c r="TSA75" s="38"/>
      <c r="TSB75" s="39"/>
      <c r="TSC75" s="35"/>
      <c r="TSD75" s="35"/>
      <c r="TSE75" s="35"/>
      <c r="TSF75" s="40"/>
      <c r="TSG75" s="40"/>
      <c r="TSH75" s="40"/>
      <c r="TSI75" s="40"/>
      <c r="TSJ75" s="41"/>
      <c r="TSK75" s="42"/>
      <c r="TSL75" s="35"/>
      <c r="TSM75" s="35"/>
      <c r="TSN75" s="36"/>
      <c r="TSO75" s="37"/>
      <c r="TSP75" s="35"/>
      <c r="TSQ75" s="38"/>
      <c r="TSR75" s="39"/>
      <c r="TSS75" s="35"/>
      <c r="TST75" s="35"/>
      <c r="TSU75" s="35"/>
      <c r="TSV75" s="40"/>
      <c r="TSW75" s="40"/>
      <c r="TSX75" s="40"/>
      <c r="TSY75" s="40"/>
      <c r="TSZ75" s="41"/>
      <c r="TTA75" s="42"/>
      <c r="TTB75" s="35"/>
      <c r="TTC75" s="35"/>
      <c r="TTD75" s="36"/>
      <c r="TTE75" s="37"/>
      <c r="TTF75" s="35"/>
      <c r="TTG75" s="38"/>
      <c r="TTH75" s="39"/>
      <c r="TTI75" s="35"/>
      <c r="TTJ75" s="35"/>
      <c r="TTK75" s="35"/>
      <c r="TTL75" s="40"/>
      <c r="TTM75" s="40"/>
      <c r="TTN75" s="40"/>
      <c r="TTO75" s="40"/>
      <c r="TTP75" s="41"/>
      <c r="TTQ75" s="42"/>
      <c r="TTR75" s="35"/>
      <c r="TTS75" s="35"/>
      <c r="TTT75" s="36"/>
      <c r="TTU75" s="37"/>
      <c r="TTV75" s="35"/>
      <c r="TTW75" s="38"/>
      <c r="TTX75" s="39"/>
      <c r="TTY75" s="35"/>
      <c r="TTZ75" s="35"/>
      <c r="TUA75" s="35"/>
      <c r="TUB75" s="40"/>
      <c r="TUC75" s="40"/>
      <c r="TUD75" s="40"/>
      <c r="TUE75" s="40"/>
      <c r="TUF75" s="41"/>
      <c r="TUG75" s="42"/>
      <c r="TUH75" s="35"/>
      <c r="TUI75" s="35"/>
      <c r="TUJ75" s="36"/>
      <c r="TUK75" s="37"/>
      <c r="TUL75" s="35"/>
      <c r="TUM75" s="38"/>
      <c r="TUN75" s="39"/>
      <c r="TUO75" s="35"/>
      <c r="TUP75" s="35"/>
      <c r="TUQ75" s="35"/>
      <c r="TUR75" s="40"/>
      <c r="TUS75" s="40"/>
      <c r="TUT75" s="40"/>
      <c r="TUU75" s="40"/>
      <c r="TUV75" s="41"/>
      <c r="TUW75" s="42"/>
      <c r="TUX75" s="35"/>
      <c r="TUY75" s="35"/>
      <c r="TUZ75" s="36"/>
      <c r="TVA75" s="37"/>
      <c r="TVB75" s="35"/>
      <c r="TVC75" s="38"/>
      <c r="TVD75" s="39"/>
      <c r="TVE75" s="35"/>
      <c r="TVF75" s="35"/>
      <c r="TVG75" s="35"/>
      <c r="TVH75" s="40"/>
      <c r="TVI75" s="40"/>
      <c r="TVJ75" s="40"/>
      <c r="TVK75" s="40"/>
      <c r="TVL75" s="41"/>
      <c r="TVM75" s="42"/>
      <c r="TVN75" s="35"/>
      <c r="TVO75" s="35"/>
      <c r="TVP75" s="36"/>
      <c r="TVQ75" s="37"/>
      <c r="TVR75" s="35"/>
      <c r="TVS75" s="38"/>
      <c r="TVT75" s="39"/>
      <c r="TVU75" s="35"/>
      <c r="TVV75" s="35"/>
      <c r="TVW75" s="35"/>
      <c r="TVX75" s="40"/>
      <c r="TVY75" s="40"/>
      <c r="TVZ75" s="40"/>
      <c r="TWA75" s="40"/>
      <c r="TWB75" s="41"/>
      <c r="TWC75" s="42"/>
      <c r="TWD75" s="35"/>
      <c r="TWE75" s="35"/>
      <c r="TWF75" s="36"/>
      <c r="TWG75" s="37"/>
      <c r="TWH75" s="35"/>
      <c r="TWI75" s="38"/>
      <c r="TWJ75" s="39"/>
      <c r="TWK75" s="35"/>
      <c r="TWL75" s="35"/>
      <c r="TWM75" s="35"/>
      <c r="TWN75" s="40"/>
      <c r="TWO75" s="40"/>
      <c r="TWP75" s="40"/>
      <c r="TWQ75" s="40"/>
      <c r="TWR75" s="41"/>
      <c r="TWS75" s="42"/>
      <c r="TWT75" s="35"/>
      <c r="TWU75" s="35"/>
      <c r="TWV75" s="36"/>
      <c r="TWW75" s="37"/>
      <c r="TWX75" s="35"/>
      <c r="TWY75" s="38"/>
      <c r="TWZ75" s="39"/>
      <c r="TXA75" s="35"/>
      <c r="TXB75" s="35"/>
      <c r="TXC75" s="35"/>
      <c r="TXD75" s="40"/>
      <c r="TXE75" s="40"/>
      <c r="TXF75" s="40"/>
      <c r="TXG75" s="40"/>
      <c r="TXH75" s="41"/>
      <c r="TXI75" s="42"/>
      <c r="TXJ75" s="35"/>
      <c r="TXK75" s="35"/>
      <c r="TXL75" s="36"/>
      <c r="TXM75" s="37"/>
      <c r="TXN75" s="35"/>
      <c r="TXO75" s="38"/>
      <c r="TXP75" s="39"/>
      <c r="TXQ75" s="35"/>
      <c r="TXR75" s="35"/>
      <c r="TXS75" s="35"/>
      <c r="TXT75" s="40"/>
      <c r="TXU75" s="40"/>
      <c r="TXV75" s="40"/>
      <c r="TXW75" s="40"/>
      <c r="TXX75" s="41"/>
      <c r="TXY75" s="42"/>
      <c r="TXZ75" s="35"/>
      <c r="TYA75" s="35"/>
      <c r="TYB75" s="36"/>
      <c r="TYC75" s="37"/>
      <c r="TYD75" s="35"/>
      <c r="TYE75" s="38"/>
      <c r="TYF75" s="39"/>
      <c r="TYG75" s="35"/>
      <c r="TYH75" s="35"/>
      <c r="TYI75" s="35"/>
      <c r="TYJ75" s="40"/>
      <c r="TYK75" s="40"/>
      <c r="TYL75" s="40"/>
      <c r="TYM75" s="40"/>
      <c r="TYN75" s="41"/>
      <c r="TYO75" s="42"/>
      <c r="TYP75" s="35"/>
      <c r="TYQ75" s="35"/>
      <c r="TYR75" s="36"/>
      <c r="TYS75" s="37"/>
      <c r="TYT75" s="35"/>
      <c r="TYU75" s="38"/>
      <c r="TYV75" s="39"/>
      <c r="TYW75" s="35"/>
      <c r="TYX75" s="35"/>
      <c r="TYY75" s="35"/>
      <c r="TYZ75" s="40"/>
      <c r="TZA75" s="40"/>
      <c r="TZB75" s="40"/>
      <c r="TZC75" s="40"/>
      <c r="TZD75" s="41"/>
      <c r="TZE75" s="42"/>
      <c r="TZF75" s="35"/>
      <c r="TZG75" s="35"/>
      <c r="TZH75" s="36"/>
      <c r="TZI75" s="37"/>
      <c r="TZJ75" s="35"/>
      <c r="TZK75" s="38"/>
      <c r="TZL75" s="39"/>
      <c r="TZM75" s="35"/>
      <c r="TZN75" s="35"/>
      <c r="TZO75" s="35"/>
      <c r="TZP75" s="40"/>
      <c r="TZQ75" s="40"/>
      <c r="TZR75" s="40"/>
      <c r="TZS75" s="40"/>
      <c r="TZT75" s="41"/>
      <c r="TZU75" s="42"/>
      <c r="TZV75" s="35"/>
      <c r="TZW75" s="35"/>
      <c r="TZX75" s="36"/>
      <c r="TZY75" s="37"/>
      <c r="TZZ75" s="35"/>
      <c r="UAA75" s="38"/>
      <c r="UAB75" s="39"/>
      <c r="UAC75" s="35"/>
      <c r="UAD75" s="35"/>
      <c r="UAE75" s="35"/>
      <c r="UAF75" s="40"/>
      <c r="UAG75" s="40"/>
      <c r="UAH75" s="40"/>
      <c r="UAI75" s="40"/>
      <c r="UAJ75" s="41"/>
      <c r="UAK75" s="42"/>
      <c r="UAL75" s="35"/>
      <c r="UAM75" s="35"/>
      <c r="UAN75" s="36"/>
      <c r="UAO75" s="37"/>
      <c r="UAP75" s="35"/>
      <c r="UAQ75" s="38"/>
      <c r="UAR75" s="39"/>
      <c r="UAS75" s="35"/>
      <c r="UAT75" s="35"/>
      <c r="UAU75" s="35"/>
      <c r="UAV75" s="40"/>
      <c r="UAW75" s="40"/>
      <c r="UAX75" s="40"/>
      <c r="UAY75" s="40"/>
      <c r="UAZ75" s="41"/>
      <c r="UBA75" s="42"/>
      <c r="UBB75" s="35"/>
      <c r="UBC75" s="35"/>
      <c r="UBD75" s="36"/>
      <c r="UBE75" s="37"/>
      <c r="UBF75" s="35"/>
      <c r="UBG75" s="38"/>
      <c r="UBH75" s="39"/>
      <c r="UBI75" s="35"/>
      <c r="UBJ75" s="35"/>
      <c r="UBK75" s="35"/>
      <c r="UBL75" s="40"/>
      <c r="UBM75" s="40"/>
      <c r="UBN75" s="40"/>
      <c r="UBO75" s="40"/>
      <c r="UBP75" s="41"/>
      <c r="UBQ75" s="42"/>
      <c r="UBR75" s="35"/>
      <c r="UBS75" s="35"/>
      <c r="UBT75" s="36"/>
      <c r="UBU75" s="37"/>
      <c r="UBV75" s="35"/>
      <c r="UBW75" s="38"/>
      <c r="UBX75" s="39"/>
      <c r="UBY75" s="35"/>
      <c r="UBZ75" s="35"/>
      <c r="UCA75" s="35"/>
      <c r="UCB75" s="40"/>
      <c r="UCC75" s="40"/>
      <c r="UCD75" s="40"/>
      <c r="UCE75" s="40"/>
      <c r="UCF75" s="41"/>
      <c r="UCG75" s="42"/>
      <c r="UCH75" s="35"/>
      <c r="UCI75" s="35"/>
      <c r="UCJ75" s="36"/>
      <c r="UCK75" s="37"/>
      <c r="UCL75" s="35"/>
      <c r="UCM75" s="38"/>
      <c r="UCN75" s="39"/>
      <c r="UCO75" s="35"/>
      <c r="UCP75" s="35"/>
      <c r="UCQ75" s="35"/>
      <c r="UCR75" s="40"/>
      <c r="UCS75" s="40"/>
      <c r="UCT75" s="40"/>
      <c r="UCU75" s="40"/>
      <c r="UCV75" s="41"/>
      <c r="UCW75" s="42"/>
      <c r="UCX75" s="35"/>
      <c r="UCY75" s="35"/>
      <c r="UCZ75" s="36"/>
      <c r="UDA75" s="37"/>
      <c r="UDB75" s="35"/>
      <c r="UDC75" s="38"/>
      <c r="UDD75" s="39"/>
      <c r="UDE75" s="35"/>
      <c r="UDF75" s="35"/>
      <c r="UDG75" s="35"/>
      <c r="UDH75" s="40"/>
      <c r="UDI75" s="40"/>
      <c r="UDJ75" s="40"/>
      <c r="UDK75" s="40"/>
      <c r="UDL75" s="41"/>
      <c r="UDM75" s="42"/>
      <c r="UDN75" s="35"/>
      <c r="UDO75" s="35"/>
      <c r="UDP75" s="36"/>
      <c r="UDQ75" s="37"/>
      <c r="UDR75" s="35"/>
      <c r="UDS75" s="38"/>
      <c r="UDT75" s="39"/>
      <c r="UDU75" s="35"/>
      <c r="UDV75" s="35"/>
      <c r="UDW75" s="35"/>
      <c r="UDX75" s="40"/>
      <c r="UDY75" s="40"/>
      <c r="UDZ75" s="40"/>
      <c r="UEA75" s="40"/>
      <c r="UEB75" s="41"/>
      <c r="UEC75" s="42"/>
      <c r="UED75" s="35"/>
      <c r="UEE75" s="35"/>
      <c r="UEF75" s="36"/>
      <c r="UEG75" s="37"/>
      <c r="UEH75" s="35"/>
      <c r="UEI75" s="38"/>
      <c r="UEJ75" s="39"/>
      <c r="UEK75" s="35"/>
      <c r="UEL75" s="35"/>
      <c r="UEM75" s="35"/>
      <c r="UEN75" s="40"/>
      <c r="UEO75" s="40"/>
      <c r="UEP75" s="40"/>
      <c r="UEQ75" s="40"/>
      <c r="UER75" s="41"/>
      <c r="UES75" s="42"/>
      <c r="UET75" s="35"/>
      <c r="UEU75" s="35"/>
      <c r="UEV75" s="36"/>
      <c r="UEW75" s="37"/>
      <c r="UEX75" s="35"/>
      <c r="UEY75" s="38"/>
      <c r="UEZ75" s="39"/>
      <c r="UFA75" s="35"/>
      <c r="UFB75" s="35"/>
      <c r="UFC75" s="35"/>
      <c r="UFD75" s="40"/>
      <c r="UFE75" s="40"/>
      <c r="UFF75" s="40"/>
      <c r="UFG75" s="40"/>
      <c r="UFH75" s="41"/>
      <c r="UFI75" s="42"/>
      <c r="UFJ75" s="35"/>
      <c r="UFK75" s="35"/>
      <c r="UFL75" s="36"/>
      <c r="UFM75" s="37"/>
      <c r="UFN75" s="35"/>
      <c r="UFO75" s="38"/>
      <c r="UFP75" s="39"/>
      <c r="UFQ75" s="35"/>
      <c r="UFR75" s="35"/>
      <c r="UFS75" s="35"/>
      <c r="UFT75" s="40"/>
      <c r="UFU75" s="40"/>
      <c r="UFV75" s="40"/>
      <c r="UFW75" s="40"/>
      <c r="UFX75" s="41"/>
      <c r="UFY75" s="42"/>
      <c r="UFZ75" s="35"/>
      <c r="UGA75" s="35"/>
      <c r="UGB75" s="36"/>
      <c r="UGC75" s="37"/>
      <c r="UGD75" s="35"/>
      <c r="UGE75" s="38"/>
      <c r="UGF75" s="39"/>
      <c r="UGG75" s="35"/>
      <c r="UGH75" s="35"/>
      <c r="UGI75" s="35"/>
      <c r="UGJ75" s="40"/>
      <c r="UGK75" s="40"/>
      <c r="UGL75" s="40"/>
      <c r="UGM75" s="40"/>
      <c r="UGN75" s="41"/>
      <c r="UGO75" s="42"/>
      <c r="UGP75" s="35"/>
      <c r="UGQ75" s="35"/>
      <c r="UGR75" s="36"/>
      <c r="UGS75" s="37"/>
      <c r="UGT75" s="35"/>
      <c r="UGU75" s="38"/>
      <c r="UGV75" s="39"/>
      <c r="UGW75" s="35"/>
      <c r="UGX75" s="35"/>
      <c r="UGY75" s="35"/>
      <c r="UGZ75" s="40"/>
      <c r="UHA75" s="40"/>
      <c r="UHB75" s="40"/>
      <c r="UHC75" s="40"/>
      <c r="UHD75" s="41"/>
      <c r="UHE75" s="42"/>
      <c r="UHF75" s="35"/>
      <c r="UHG75" s="35"/>
      <c r="UHH75" s="36"/>
      <c r="UHI75" s="37"/>
      <c r="UHJ75" s="35"/>
      <c r="UHK75" s="38"/>
      <c r="UHL75" s="39"/>
      <c r="UHM75" s="35"/>
      <c r="UHN75" s="35"/>
      <c r="UHO75" s="35"/>
      <c r="UHP75" s="40"/>
      <c r="UHQ75" s="40"/>
      <c r="UHR75" s="40"/>
      <c r="UHS75" s="40"/>
      <c r="UHT75" s="41"/>
      <c r="UHU75" s="42"/>
      <c r="UHV75" s="35"/>
      <c r="UHW75" s="35"/>
      <c r="UHX75" s="36"/>
      <c r="UHY75" s="37"/>
      <c r="UHZ75" s="35"/>
      <c r="UIA75" s="38"/>
      <c r="UIB75" s="39"/>
      <c r="UIC75" s="35"/>
      <c r="UID75" s="35"/>
      <c r="UIE75" s="35"/>
      <c r="UIF75" s="40"/>
      <c r="UIG75" s="40"/>
      <c r="UIH75" s="40"/>
      <c r="UII75" s="40"/>
      <c r="UIJ75" s="41"/>
      <c r="UIK75" s="42"/>
      <c r="UIL75" s="35"/>
      <c r="UIM75" s="35"/>
      <c r="UIN75" s="36"/>
      <c r="UIO75" s="37"/>
      <c r="UIP75" s="35"/>
      <c r="UIQ75" s="38"/>
      <c r="UIR75" s="39"/>
      <c r="UIS75" s="35"/>
      <c r="UIT75" s="35"/>
      <c r="UIU75" s="35"/>
      <c r="UIV75" s="40"/>
      <c r="UIW75" s="40"/>
      <c r="UIX75" s="40"/>
      <c r="UIY75" s="40"/>
      <c r="UIZ75" s="41"/>
      <c r="UJA75" s="42"/>
      <c r="UJB75" s="35"/>
      <c r="UJC75" s="35"/>
      <c r="UJD75" s="36"/>
      <c r="UJE75" s="37"/>
      <c r="UJF75" s="35"/>
      <c r="UJG75" s="38"/>
      <c r="UJH75" s="39"/>
      <c r="UJI75" s="35"/>
      <c r="UJJ75" s="35"/>
      <c r="UJK75" s="35"/>
      <c r="UJL75" s="40"/>
      <c r="UJM75" s="40"/>
      <c r="UJN75" s="40"/>
      <c r="UJO75" s="40"/>
      <c r="UJP75" s="41"/>
      <c r="UJQ75" s="42"/>
      <c r="UJR75" s="35"/>
      <c r="UJS75" s="35"/>
      <c r="UJT75" s="36"/>
      <c r="UJU75" s="37"/>
      <c r="UJV75" s="35"/>
      <c r="UJW75" s="38"/>
      <c r="UJX75" s="39"/>
      <c r="UJY75" s="35"/>
      <c r="UJZ75" s="35"/>
      <c r="UKA75" s="35"/>
      <c r="UKB75" s="40"/>
      <c r="UKC75" s="40"/>
      <c r="UKD75" s="40"/>
      <c r="UKE75" s="40"/>
      <c r="UKF75" s="41"/>
      <c r="UKG75" s="42"/>
      <c r="UKH75" s="35"/>
      <c r="UKI75" s="35"/>
      <c r="UKJ75" s="36"/>
      <c r="UKK75" s="37"/>
      <c r="UKL75" s="35"/>
      <c r="UKM75" s="38"/>
      <c r="UKN75" s="39"/>
      <c r="UKO75" s="35"/>
      <c r="UKP75" s="35"/>
      <c r="UKQ75" s="35"/>
      <c r="UKR75" s="40"/>
      <c r="UKS75" s="40"/>
      <c r="UKT75" s="40"/>
      <c r="UKU75" s="40"/>
      <c r="UKV75" s="41"/>
      <c r="UKW75" s="42"/>
      <c r="UKX75" s="35"/>
      <c r="UKY75" s="35"/>
      <c r="UKZ75" s="36"/>
      <c r="ULA75" s="37"/>
      <c r="ULB75" s="35"/>
      <c r="ULC75" s="38"/>
      <c r="ULD75" s="39"/>
      <c r="ULE75" s="35"/>
      <c r="ULF75" s="35"/>
      <c r="ULG75" s="35"/>
      <c r="ULH75" s="40"/>
      <c r="ULI75" s="40"/>
      <c r="ULJ75" s="40"/>
      <c r="ULK75" s="40"/>
      <c r="ULL75" s="41"/>
      <c r="ULM75" s="42"/>
      <c r="ULN75" s="35"/>
      <c r="ULO75" s="35"/>
      <c r="ULP75" s="36"/>
      <c r="ULQ75" s="37"/>
      <c r="ULR75" s="35"/>
      <c r="ULS75" s="38"/>
      <c r="ULT75" s="39"/>
      <c r="ULU75" s="35"/>
      <c r="ULV75" s="35"/>
      <c r="ULW75" s="35"/>
      <c r="ULX75" s="40"/>
      <c r="ULY75" s="40"/>
      <c r="ULZ75" s="40"/>
      <c r="UMA75" s="40"/>
      <c r="UMB75" s="41"/>
      <c r="UMC75" s="42"/>
      <c r="UMD75" s="35"/>
      <c r="UME75" s="35"/>
      <c r="UMF75" s="36"/>
      <c r="UMG75" s="37"/>
      <c r="UMH75" s="35"/>
      <c r="UMI75" s="38"/>
      <c r="UMJ75" s="39"/>
      <c r="UMK75" s="35"/>
      <c r="UML75" s="35"/>
      <c r="UMM75" s="35"/>
      <c r="UMN75" s="40"/>
      <c r="UMO75" s="40"/>
      <c r="UMP75" s="40"/>
      <c r="UMQ75" s="40"/>
      <c r="UMR75" s="41"/>
      <c r="UMS75" s="42"/>
      <c r="UMT75" s="35"/>
      <c r="UMU75" s="35"/>
      <c r="UMV75" s="36"/>
      <c r="UMW75" s="37"/>
      <c r="UMX75" s="35"/>
      <c r="UMY75" s="38"/>
      <c r="UMZ75" s="39"/>
      <c r="UNA75" s="35"/>
      <c r="UNB75" s="35"/>
      <c r="UNC75" s="35"/>
      <c r="UND75" s="40"/>
      <c r="UNE75" s="40"/>
      <c r="UNF75" s="40"/>
      <c r="UNG75" s="40"/>
      <c r="UNH75" s="41"/>
      <c r="UNI75" s="42"/>
      <c r="UNJ75" s="35"/>
      <c r="UNK75" s="35"/>
      <c r="UNL75" s="36"/>
      <c r="UNM75" s="37"/>
      <c r="UNN75" s="35"/>
      <c r="UNO75" s="38"/>
      <c r="UNP75" s="39"/>
      <c r="UNQ75" s="35"/>
      <c r="UNR75" s="35"/>
      <c r="UNS75" s="35"/>
      <c r="UNT75" s="40"/>
      <c r="UNU75" s="40"/>
      <c r="UNV75" s="40"/>
      <c r="UNW75" s="40"/>
      <c r="UNX75" s="41"/>
      <c r="UNY75" s="42"/>
      <c r="UNZ75" s="35"/>
      <c r="UOA75" s="35"/>
      <c r="UOB75" s="36"/>
      <c r="UOC75" s="37"/>
      <c r="UOD75" s="35"/>
      <c r="UOE75" s="38"/>
      <c r="UOF75" s="39"/>
      <c r="UOG75" s="35"/>
      <c r="UOH75" s="35"/>
      <c r="UOI75" s="35"/>
      <c r="UOJ75" s="40"/>
      <c r="UOK75" s="40"/>
      <c r="UOL75" s="40"/>
      <c r="UOM75" s="40"/>
      <c r="UON75" s="41"/>
      <c r="UOO75" s="42"/>
      <c r="UOP75" s="35"/>
      <c r="UOQ75" s="35"/>
      <c r="UOR75" s="36"/>
      <c r="UOS75" s="37"/>
      <c r="UOT75" s="35"/>
      <c r="UOU75" s="38"/>
      <c r="UOV75" s="39"/>
      <c r="UOW75" s="35"/>
      <c r="UOX75" s="35"/>
      <c r="UOY75" s="35"/>
      <c r="UOZ75" s="40"/>
      <c r="UPA75" s="40"/>
      <c r="UPB75" s="40"/>
      <c r="UPC75" s="40"/>
      <c r="UPD75" s="41"/>
      <c r="UPE75" s="42"/>
      <c r="UPF75" s="35"/>
      <c r="UPG75" s="35"/>
      <c r="UPH75" s="36"/>
      <c r="UPI75" s="37"/>
      <c r="UPJ75" s="35"/>
      <c r="UPK75" s="38"/>
      <c r="UPL75" s="39"/>
      <c r="UPM75" s="35"/>
      <c r="UPN75" s="35"/>
      <c r="UPO75" s="35"/>
      <c r="UPP75" s="40"/>
      <c r="UPQ75" s="40"/>
      <c r="UPR75" s="40"/>
      <c r="UPS75" s="40"/>
      <c r="UPT75" s="41"/>
      <c r="UPU75" s="42"/>
      <c r="UPV75" s="35"/>
      <c r="UPW75" s="35"/>
      <c r="UPX75" s="36"/>
      <c r="UPY75" s="37"/>
      <c r="UPZ75" s="35"/>
      <c r="UQA75" s="38"/>
      <c r="UQB75" s="39"/>
      <c r="UQC75" s="35"/>
      <c r="UQD75" s="35"/>
      <c r="UQE75" s="35"/>
      <c r="UQF75" s="40"/>
      <c r="UQG75" s="40"/>
      <c r="UQH75" s="40"/>
      <c r="UQI75" s="40"/>
      <c r="UQJ75" s="41"/>
      <c r="UQK75" s="42"/>
      <c r="UQL75" s="35"/>
      <c r="UQM75" s="35"/>
      <c r="UQN75" s="36"/>
      <c r="UQO75" s="37"/>
      <c r="UQP75" s="35"/>
      <c r="UQQ75" s="38"/>
      <c r="UQR75" s="39"/>
      <c r="UQS75" s="35"/>
      <c r="UQT75" s="35"/>
      <c r="UQU75" s="35"/>
      <c r="UQV75" s="40"/>
      <c r="UQW75" s="40"/>
      <c r="UQX75" s="40"/>
      <c r="UQY75" s="40"/>
      <c r="UQZ75" s="41"/>
      <c r="URA75" s="42"/>
      <c r="URB75" s="35"/>
      <c r="URC75" s="35"/>
      <c r="URD75" s="36"/>
      <c r="URE75" s="37"/>
      <c r="URF75" s="35"/>
      <c r="URG75" s="38"/>
      <c r="URH75" s="39"/>
      <c r="URI75" s="35"/>
      <c r="URJ75" s="35"/>
      <c r="URK75" s="35"/>
      <c r="URL75" s="40"/>
      <c r="URM75" s="40"/>
      <c r="URN75" s="40"/>
      <c r="URO75" s="40"/>
      <c r="URP75" s="41"/>
      <c r="URQ75" s="42"/>
      <c r="URR75" s="35"/>
      <c r="URS75" s="35"/>
      <c r="URT75" s="36"/>
      <c r="URU75" s="37"/>
      <c r="URV75" s="35"/>
      <c r="URW75" s="38"/>
      <c r="URX75" s="39"/>
      <c r="URY75" s="35"/>
      <c r="URZ75" s="35"/>
      <c r="USA75" s="35"/>
      <c r="USB75" s="40"/>
      <c r="USC75" s="40"/>
      <c r="USD75" s="40"/>
      <c r="USE75" s="40"/>
      <c r="USF75" s="41"/>
      <c r="USG75" s="42"/>
      <c r="USH75" s="35"/>
      <c r="USI75" s="35"/>
      <c r="USJ75" s="36"/>
      <c r="USK75" s="37"/>
      <c r="USL75" s="35"/>
      <c r="USM75" s="38"/>
      <c r="USN75" s="39"/>
      <c r="USO75" s="35"/>
      <c r="USP75" s="35"/>
      <c r="USQ75" s="35"/>
      <c r="USR75" s="40"/>
      <c r="USS75" s="40"/>
      <c r="UST75" s="40"/>
      <c r="USU75" s="40"/>
      <c r="USV75" s="41"/>
      <c r="USW75" s="42"/>
      <c r="USX75" s="35"/>
      <c r="USY75" s="35"/>
      <c r="USZ75" s="36"/>
      <c r="UTA75" s="37"/>
      <c r="UTB75" s="35"/>
      <c r="UTC75" s="38"/>
      <c r="UTD75" s="39"/>
      <c r="UTE75" s="35"/>
      <c r="UTF75" s="35"/>
      <c r="UTG75" s="35"/>
      <c r="UTH75" s="40"/>
      <c r="UTI75" s="40"/>
      <c r="UTJ75" s="40"/>
      <c r="UTK75" s="40"/>
      <c r="UTL75" s="41"/>
      <c r="UTM75" s="42"/>
      <c r="UTN75" s="35"/>
      <c r="UTO75" s="35"/>
      <c r="UTP75" s="36"/>
      <c r="UTQ75" s="37"/>
      <c r="UTR75" s="35"/>
      <c r="UTS75" s="38"/>
      <c r="UTT75" s="39"/>
      <c r="UTU75" s="35"/>
      <c r="UTV75" s="35"/>
      <c r="UTW75" s="35"/>
      <c r="UTX75" s="40"/>
      <c r="UTY75" s="40"/>
      <c r="UTZ75" s="40"/>
      <c r="UUA75" s="40"/>
      <c r="UUB75" s="41"/>
      <c r="UUC75" s="42"/>
      <c r="UUD75" s="35"/>
      <c r="UUE75" s="35"/>
      <c r="UUF75" s="36"/>
      <c r="UUG75" s="37"/>
      <c r="UUH75" s="35"/>
      <c r="UUI75" s="38"/>
      <c r="UUJ75" s="39"/>
      <c r="UUK75" s="35"/>
      <c r="UUL75" s="35"/>
      <c r="UUM75" s="35"/>
      <c r="UUN75" s="40"/>
      <c r="UUO75" s="40"/>
      <c r="UUP75" s="40"/>
      <c r="UUQ75" s="40"/>
      <c r="UUR75" s="41"/>
      <c r="UUS75" s="42"/>
      <c r="UUT75" s="35"/>
      <c r="UUU75" s="35"/>
      <c r="UUV75" s="36"/>
      <c r="UUW75" s="37"/>
      <c r="UUX75" s="35"/>
      <c r="UUY75" s="38"/>
      <c r="UUZ75" s="39"/>
      <c r="UVA75" s="35"/>
      <c r="UVB75" s="35"/>
      <c r="UVC75" s="35"/>
      <c r="UVD75" s="40"/>
      <c r="UVE75" s="40"/>
      <c r="UVF75" s="40"/>
      <c r="UVG75" s="40"/>
      <c r="UVH75" s="41"/>
      <c r="UVI75" s="42"/>
      <c r="UVJ75" s="35"/>
      <c r="UVK75" s="35"/>
      <c r="UVL75" s="36"/>
      <c r="UVM75" s="37"/>
      <c r="UVN75" s="35"/>
      <c r="UVO75" s="38"/>
      <c r="UVP75" s="39"/>
      <c r="UVQ75" s="35"/>
      <c r="UVR75" s="35"/>
      <c r="UVS75" s="35"/>
      <c r="UVT75" s="40"/>
      <c r="UVU75" s="40"/>
      <c r="UVV75" s="40"/>
      <c r="UVW75" s="40"/>
      <c r="UVX75" s="41"/>
      <c r="UVY75" s="42"/>
      <c r="UVZ75" s="35"/>
      <c r="UWA75" s="35"/>
      <c r="UWB75" s="36"/>
      <c r="UWC75" s="37"/>
      <c r="UWD75" s="35"/>
      <c r="UWE75" s="38"/>
      <c r="UWF75" s="39"/>
      <c r="UWG75" s="35"/>
      <c r="UWH75" s="35"/>
      <c r="UWI75" s="35"/>
      <c r="UWJ75" s="40"/>
      <c r="UWK75" s="40"/>
      <c r="UWL75" s="40"/>
      <c r="UWM75" s="40"/>
      <c r="UWN75" s="41"/>
      <c r="UWO75" s="42"/>
      <c r="UWP75" s="35"/>
      <c r="UWQ75" s="35"/>
      <c r="UWR75" s="36"/>
      <c r="UWS75" s="37"/>
      <c r="UWT75" s="35"/>
      <c r="UWU75" s="38"/>
      <c r="UWV75" s="39"/>
      <c r="UWW75" s="35"/>
      <c r="UWX75" s="35"/>
      <c r="UWY75" s="35"/>
      <c r="UWZ75" s="40"/>
      <c r="UXA75" s="40"/>
      <c r="UXB75" s="40"/>
      <c r="UXC75" s="40"/>
      <c r="UXD75" s="41"/>
      <c r="UXE75" s="42"/>
      <c r="UXF75" s="35"/>
      <c r="UXG75" s="35"/>
      <c r="UXH75" s="36"/>
      <c r="UXI75" s="37"/>
      <c r="UXJ75" s="35"/>
      <c r="UXK75" s="38"/>
      <c r="UXL75" s="39"/>
      <c r="UXM75" s="35"/>
      <c r="UXN75" s="35"/>
      <c r="UXO75" s="35"/>
      <c r="UXP75" s="40"/>
      <c r="UXQ75" s="40"/>
      <c r="UXR75" s="40"/>
      <c r="UXS75" s="40"/>
      <c r="UXT75" s="41"/>
      <c r="UXU75" s="42"/>
      <c r="UXV75" s="35"/>
      <c r="UXW75" s="35"/>
      <c r="UXX75" s="36"/>
      <c r="UXY75" s="37"/>
      <c r="UXZ75" s="35"/>
      <c r="UYA75" s="38"/>
      <c r="UYB75" s="39"/>
      <c r="UYC75" s="35"/>
      <c r="UYD75" s="35"/>
      <c r="UYE75" s="35"/>
      <c r="UYF75" s="40"/>
      <c r="UYG75" s="40"/>
      <c r="UYH75" s="40"/>
      <c r="UYI75" s="40"/>
      <c r="UYJ75" s="41"/>
      <c r="UYK75" s="42"/>
      <c r="UYL75" s="35"/>
      <c r="UYM75" s="35"/>
      <c r="UYN75" s="36"/>
      <c r="UYO75" s="37"/>
      <c r="UYP75" s="35"/>
      <c r="UYQ75" s="38"/>
      <c r="UYR75" s="39"/>
      <c r="UYS75" s="35"/>
      <c r="UYT75" s="35"/>
      <c r="UYU75" s="35"/>
      <c r="UYV75" s="40"/>
      <c r="UYW75" s="40"/>
      <c r="UYX75" s="40"/>
      <c r="UYY75" s="40"/>
      <c r="UYZ75" s="41"/>
      <c r="UZA75" s="42"/>
      <c r="UZB75" s="35"/>
      <c r="UZC75" s="35"/>
      <c r="UZD75" s="36"/>
      <c r="UZE75" s="37"/>
      <c r="UZF75" s="35"/>
      <c r="UZG75" s="38"/>
      <c r="UZH75" s="39"/>
      <c r="UZI75" s="35"/>
      <c r="UZJ75" s="35"/>
      <c r="UZK75" s="35"/>
      <c r="UZL75" s="40"/>
      <c r="UZM75" s="40"/>
      <c r="UZN75" s="40"/>
      <c r="UZO75" s="40"/>
      <c r="UZP75" s="41"/>
      <c r="UZQ75" s="42"/>
      <c r="UZR75" s="35"/>
      <c r="UZS75" s="35"/>
      <c r="UZT75" s="36"/>
      <c r="UZU75" s="37"/>
      <c r="UZV75" s="35"/>
      <c r="UZW75" s="38"/>
      <c r="UZX75" s="39"/>
      <c r="UZY75" s="35"/>
      <c r="UZZ75" s="35"/>
      <c r="VAA75" s="35"/>
      <c r="VAB75" s="40"/>
      <c r="VAC75" s="40"/>
      <c r="VAD75" s="40"/>
      <c r="VAE75" s="40"/>
      <c r="VAF75" s="41"/>
      <c r="VAG75" s="42"/>
      <c r="VAH75" s="35"/>
      <c r="VAI75" s="35"/>
      <c r="VAJ75" s="36"/>
      <c r="VAK75" s="37"/>
      <c r="VAL75" s="35"/>
      <c r="VAM75" s="38"/>
      <c r="VAN75" s="39"/>
      <c r="VAO75" s="35"/>
      <c r="VAP75" s="35"/>
      <c r="VAQ75" s="35"/>
      <c r="VAR75" s="40"/>
      <c r="VAS75" s="40"/>
      <c r="VAT75" s="40"/>
      <c r="VAU75" s="40"/>
      <c r="VAV75" s="41"/>
      <c r="VAW75" s="42"/>
      <c r="VAX75" s="35"/>
      <c r="VAY75" s="35"/>
      <c r="VAZ75" s="36"/>
      <c r="VBA75" s="37"/>
      <c r="VBB75" s="35"/>
      <c r="VBC75" s="38"/>
      <c r="VBD75" s="39"/>
      <c r="VBE75" s="35"/>
      <c r="VBF75" s="35"/>
      <c r="VBG75" s="35"/>
      <c r="VBH75" s="40"/>
      <c r="VBI75" s="40"/>
      <c r="VBJ75" s="40"/>
      <c r="VBK75" s="40"/>
      <c r="VBL75" s="41"/>
      <c r="VBM75" s="42"/>
      <c r="VBN75" s="35"/>
      <c r="VBO75" s="35"/>
      <c r="VBP75" s="36"/>
      <c r="VBQ75" s="37"/>
      <c r="VBR75" s="35"/>
      <c r="VBS75" s="38"/>
      <c r="VBT75" s="39"/>
      <c r="VBU75" s="35"/>
      <c r="VBV75" s="35"/>
      <c r="VBW75" s="35"/>
      <c r="VBX75" s="40"/>
      <c r="VBY75" s="40"/>
      <c r="VBZ75" s="40"/>
      <c r="VCA75" s="40"/>
      <c r="VCB75" s="41"/>
      <c r="VCC75" s="42"/>
      <c r="VCD75" s="35"/>
      <c r="VCE75" s="35"/>
      <c r="VCF75" s="36"/>
      <c r="VCG75" s="37"/>
      <c r="VCH75" s="35"/>
      <c r="VCI75" s="38"/>
      <c r="VCJ75" s="39"/>
      <c r="VCK75" s="35"/>
      <c r="VCL75" s="35"/>
      <c r="VCM75" s="35"/>
      <c r="VCN75" s="40"/>
      <c r="VCO75" s="40"/>
      <c r="VCP75" s="40"/>
      <c r="VCQ75" s="40"/>
      <c r="VCR75" s="41"/>
      <c r="VCS75" s="42"/>
      <c r="VCT75" s="35"/>
      <c r="VCU75" s="35"/>
      <c r="VCV75" s="36"/>
      <c r="VCW75" s="37"/>
      <c r="VCX75" s="35"/>
      <c r="VCY75" s="38"/>
      <c r="VCZ75" s="39"/>
      <c r="VDA75" s="35"/>
      <c r="VDB75" s="35"/>
      <c r="VDC75" s="35"/>
      <c r="VDD75" s="40"/>
      <c r="VDE75" s="40"/>
      <c r="VDF75" s="40"/>
      <c r="VDG75" s="40"/>
      <c r="VDH75" s="41"/>
      <c r="VDI75" s="42"/>
      <c r="VDJ75" s="35"/>
      <c r="VDK75" s="35"/>
      <c r="VDL75" s="36"/>
      <c r="VDM75" s="37"/>
      <c r="VDN75" s="35"/>
      <c r="VDO75" s="38"/>
      <c r="VDP75" s="39"/>
      <c r="VDQ75" s="35"/>
      <c r="VDR75" s="35"/>
      <c r="VDS75" s="35"/>
      <c r="VDT75" s="40"/>
      <c r="VDU75" s="40"/>
      <c r="VDV75" s="40"/>
      <c r="VDW75" s="40"/>
      <c r="VDX75" s="41"/>
      <c r="VDY75" s="42"/>
      <c r="VDZ75" s="35"/>
      <c r="VEA75" s="35"/>
      <c r="VEB75" s="36"/>
      <c r="VEC75" s="37"/>
      <c r="VED75" s="35"/>
      <c r="VEE75" s="38"/>
      <c r="VEF75" s="39"/>
      <c r="VEG75" s="35"/>
      <c r="VEH75" s="35"/>
      <c r="VEI75" s="35"/>
      <c r="VEJ75" s="40"/>
      <c r="VEK75" s="40"/>
      <c r="VEL75" s="40"/>
      <c r="VEM75" s="40"/>
      <c r="VEN75" s="41"/>
      <c r="VEO75" s="42"/>
      <c r="VEP75" s="35"/>
      <c r="VEQ75" s="35"/>
      <c r="VER75" s="36"/>
      <c r="VES75" s="37"/>
      <c r="VET75" s="35"/>
      <c r="VEU75" s="38"/>
      <c r="VEV75" s="39"/>
      <c r="VEW75" s="35"/>
      <c r="VEX75" s="35"/>
      <c r="VEY75" s="35"/>
      <c r="VEZ75" s="40"/>
      <c r="VFA75" s="40"/>
      <c r="VFB75" s="40"/>
      <c r="VFC75" s="40"/>
      <c r="VFD75" s="41"/>
      <c r="VFE75" s="42"/>
      <c r="VFF75" s="35"/>
      <c r="VFG75" s="35"/>
      <c r="VFH75" s="36"/>
      <c r="VFI75" s="37"/>
      <c r="VFJ75" s="35"/>
      <c r="VFK75" s="38"/>
      <c r="VFL75" s="39"/>
      <c r="VFM75" s="35"/>
      <c r="VFN75" s="35"/>
      <c r="VFO75" s="35"/>
      <c r="VFP75" s="40"/>
      <c r="VFQ75" s="40"/>
      <c r="VFR75" s="40"/>
      <c r="VFS75" s="40"/>
      <c r="VFT75" s="41"/>
      <c r="VFU75" s="42"/>
      <c r="VFV75" s="35"/>
      <c r="VFW75" s="35"/>
      <c r="VFX75" s="36"/>
      <c r="VFY75" s="37"/>
      <c r="VFZ75" s="35"/>
      <c r="VGA75" s="38"/>
      <c r="VGB75" s="39"/>
      <c r="VGC75" s="35"/>
      <c r="VGD75" s="35"/>
      <c r="VGE75" s="35"/>
      <c r="VGF75" s="40"/>
      <c r="VGG75" s="40"/>
      <c r="VGH75" s="40"/>
      <c r="VGI75" s="40"/>
      <c r="VGJ75" s="41"/>
      <c r="VGK75" s="42"/>
      <c r="VGL75" s="35"/>
      <c r="VGM75" s="35"/>
      <c r="VGN75" s="36"/>
      <c r="VGO75" s="37"/>
      <c r="VGP75" s="35"/>
      <c r="VGQ75" s="38"/>
      <c r="VGR75" s="39"/>
      <c r="VGS75" s="35"/>
      <c r="VGT75" s="35"/>
      <c r="VGU75" s="35"/>
      <c r="VGV75" s="40"/>
      <c r="VGW75" s="40"/>
      <c r="VGX75" s="40"/>
      <c r="VGY75" s="40"/>
      <c r="VGZ75" s="41"/>
      <c r="VHA75" s="42"/>
      <c r="VHB75" s="35"/>
      <c r="VHC75" s="35"/>
      <c r="VHD75" s="36"/>
      <c r="VHE75" s="37"/>
      <c r="VHF75" s="35"/>
      <c r="VHG75" s="38"/>
      <c r="VHH75" s="39"/>
      <c r="VHI75" s="35"/>
      <c r="VHJ75" s="35"/>
      <c r="VHK75" s="35"/>
      <c r="VHL75" s="40"/>
      <c r="VHM75" s="40"/>
      <c r="VHN75" s="40"/>
      <c r="VHO75" s="40"/>
      <c r="VHP75" s="41"/>
      <c r="VHQ75" s="42"/>
      <c r="VHR75" s="35"/>
      <c r="VHS75" s="35"/>
      <c r="VHT75" s="36"/>
      <c r="VHU75" s="37"/>
      <c r="VHV75" s="35"/>
      <c r="VHW75" s="38"/>
      <c r="VHX75" s="39"/>
      <c r="VHY75" s="35"/>
      <c r="VHZ75" s="35"/>
      <c r="VIA75" s="35"/>
      <c r="VIB75" s="40"/>
      <c r="VIC75" s="40"/>
      <c r="VID75" s="40"/>
      <c r="VIE75" s="40"/>
      <c r="VIF75" s="41"/>
      <c r="VIG75" s="42"/>
      <c r="VIH75" s="35"/>
      <c r="VII75" s="35"/>
      <c r="VIJ75" s="36"/>
      <c r="VIK75" s="37"/>
      <c r="VIL75" s="35"/>
      <c r="VIM75" s="38"/>
      <c r="VIN75" s="39"/>
      <c r="VIO75" s="35"/>
      <c r="VIP75" s="35"/>
      <c r="VIQ75" s="35"/>
      <c r="VIR75" s="40"/>
      <c r="VIS75" s="40"/>
      <c r="VIT75" s="40"/>
      <c r="VIU75" s="40"/>
      <c r="VIV75" s="41"/>
      <c r="VIW75" s="42"/>
      <c r="VIX75" s="35"/>
      <c r="VIY75" s="35"/>
      <c r="VIZ75" s="36"/>
      <c r="VJA75" s="37"/>
      <c r="VJB75" s="35"/>
      <c r="VJC75" s="38"/>
      <c r="VJD75" s="39"/>
      <c r="VJE75" s="35"/>
      <c r="VJF75" s="35"/>
      <c r="VJG75" s="35"/>
      <c r="VJH75" s="40"/>
      <c r="VJI75" s="40"/>
      <c r="VJJ75" s="40"/>
      <c r="VJK75" s="40"/>
      <c r="VJL75" s="41"/>
      <c r="VJM75" s="42"/>
      <c r="VJN75" s="35"/>
      <c r="VJO75" s="35"/>
      <c r="VJP75" s="36"/>
      <c r="VJQ75" s="37"/>
      <c r="VJR75" s="35"/>
      <c r="VJS75" s="38"/>
      <c r="VJT75" s="39"/>
      <c r="VJU75" s="35"/>
      <c r="VJV75" s="35"/>
      <c r="VJW75" s="35"/>
      <c r="VJX75" s="40"/>
      <c r="VJY75" s="40"/>
      <c r="VJZ75" s="40"/>
      <c r="VKA75" s="40"/>
      <c r="VKB75" s="41"/>
      <c r="VKC75" s="42"/>
      <c r="VKD75" s="35"/>
      <c r="VKE75" s="35"/>
      <c r="VKF75" s="36"/>
      <c r="VKG75" s="37"/>
      <c r="VKH75" s="35"/>
      <c r="VKI75" s="38"/>
      <c r="VKJ75" s="39"/>
      <c r="VKK75" s="35"/>
      <c r="VKL75" s="35"/>
      <c r="VKM75" s="35"/>
      <c r="VKN75" s="40"/>
      <c r="VKO75" s="40"/>
      <c r="VKP75" s="40"/>
      <c r="VKQ75" s="40"/>
      <c r="VKR75" s="41"/>
      <c r="VKS75" s="42"/>
      <c r="VKT75" s="35"/>
      <c r="VKU75" s="35"/>
      <c r="VKV75" s="36"/>
      <c r="VKW75" s="37"/>
      <c r="VKX75" s="35"/>
      <c r="VKY75" s="38"/>
      <c r="VKZ75" s="39"/>
      <c r="VLA75" s="35"/>
      <c r="VLB75" s="35"/>
      <c r="VLC75" s="35"/>
      <c r="VLD75" s="40"/>
      <c r="VLE75" s="40"/>
      <c r="VLF75" s="40"/>
      <c r="VLG75" s="40"/>
      <c r="VLH75" s="41"/>
      <c r="VLI75" s="42"/>
      <c r="VLJ75" s="35"/>
      <c r="VLK75" s="35"/>
      <c r="VLL75" s="36"/>
      <c r="VLM75" s="37"/>
      <c r="VLN75" s="35"/>
      <c r="VLO75" s="38"/>
      <c r="VLP75" s="39"/>
      <c r="VLQ75" s="35"/>
      <c r="VLR75" s="35"/>
      <c r="VLS75" s="35"/>
      <c r="VLT75" s="40"/>
      <c r="VLU75" s="40"/>
      <c r="VLV75" s="40"/>
      <c r="VLW75" s="40"/>
      <c r="VLX75" s="41"/>
      <c r="VLY75" s="42"/>
      <c r="VLZ75" s="35"/>
      <c r="VMA75" s="35"/>
      <c r="VMB75" s="36"/>
      <c r="VMC75" s="37"/>
      <c r="VMD75" s="35"/>
      <c r="VME75" s="38"/>
      <c r="VMF75" s="39"/>
      <c r="VMG75" s="35"/>
      <c r="VMH75" s="35"/>
      <c r="VMI75" s="35"/>
      <c r="VMJ75" s="40"/>
      <c r="VMK75" s="40"/>
      <c r="VML75" s="40"/>
      <c r="VMM75" s="40"/>
      <c r="VMN75" s="41"/>
      <c r="VMO75" s="42"/>
      <c r="VMP75" s="35"/>
      <c r="VMQ75" s="35"/>
      <c r="VMR75" s="36"/>
      <c r="VMS75" s="37"/>
      <c r="VMT75" s="35"/>
      <c r="VMU75" s="38"/>
      <c r="VMV75" s="39"/>
      <c r="VMW75" s="35"/>
      <c r="VMX75" s="35"/>
      <c r="VMY75" s="35"/>
      <c r="VMZ75" s="40"/>
      <c r="VNA75" s="40"/>
      <c r="VNB75" s="40"/>
      <c r="VNC75" s="40"/>
      <c r="VND75" s="41"/>
      <c r="VNE75" s="42"/>
      <c r="VNF75" s="35"/>
      <c r="VNG75" s="35"/>
      <c r="VNH75" s="36"/>
      <c r="VNI75" s="37"/>
      <c r="VNJ75" s="35"/>
      <c r="VNK75" s="38"/>
      <c r="VNL75" s="39"/>
      <c r="VNM75" s="35"/>
      <c r="VNN75" s="35"/>
      <c r="VNO75" s="35"/>
      <c r="VNP75" s="40"/>
      <c r="VNQ75" s="40"/>
      <c r="VNR75" s="40"/>
      <c r="VNS75" s="40"/>
      <c r="VNT75" s="41"/>
      <c r="VNU75" s="42"/>
      <c r="VNV75" s="35"/>
      <c r="VNW75" s="35"/>
      <c r="VNX75" s="36"/>
      <c r="VNY75" s="37"/>
      <c r="VNZ75" s="35"/>
      <c r="VOA75" s="38"/>
      <c r="VOB75" s="39"/>
      <c r="VOC75" s="35"/>
      <c r="VOD75" s="35"/>
      <c r="VOE75" s="35"/>
      <c r="VOF75" s="40"/>
      <c r="VOG75" s="40"/>
      <c r="VOH75" s="40"/>
      <c r="VOI75" s="40"/>
      <c r="VOJ75" s="41"/>
      <c r="VOK75" s="42"/>
      <c r="VOL75" s="35"/>
      <c r="VOM75" s="35"/>
      <c r="VON75" s="36"/>
      <c r="VOO75" s="37"/>
      <c r="VOP75" s="35"/>
      <c r="VOQ75" s="38"/>
      <c r="VOR75" s="39"/>
      <c r="VOS75" s="35"/>
      <c r="VOT75" s="35"/>
      <c r="VOU75" s="35"/>
      <c r="VOV75" s="40"/>
      <c r="VOW75" s="40"/>
      <c r="VOX75" s="40"/>
      <c r="VOY75" s="40"/>
      <c r="VOZ75" s="41"/>
      <c r="VPA75" s="42"/>
      <c r="VPB75" s="35"/>
      <c r="VPC75" s="35"/>
      <c r="VPD75" s="36"/>
      <c r="VPE75" s="37"/>
      <c r="VPF75" s="35"/>
      <c r="VPG75" s="38"/>
      <c r="VPH75" s="39"/>
      <c r="VPI75" s="35"/>
      <c r="VPJ75" s="35"/>
      <c r="VPK75" s="35"/>
      <c r="VPL75" s="40"/>
      <c r="VPM75" s="40"/>
      <c r="VPN75" s="40"/>
      <c r="VPO75" s="40"/>
      <c r="VPP75" s="41"/>
      <c r="VPQ75" s="42"/>
      <c r="VPR75" s="35"/>
      <c r="VPS75" s="35"/>
      <c r="VPT75" s="36"/>
      <c r="VPU75" s="37"/>
      <c r="VPV75" s="35"/>
      <c r="VPW75" s="38"/>
      <c r="VPX75" s="39"/>
      <c r="VPY75" s="35"/>
      <c r="VPZ75" s="35"/>
      <c r="VQA75" s="35"/>
      <c r="VQB75" s="40"/>
      <c r="VQC75" s="40"/>
      <c r="VQD75" s="40"/>
      <c r="VQE75" s="40"/>
      <c r="VQF75" s="41"/>
      <c r="VQG75" s="42"/>
      <c r="VQH75" s="35"/>
      <c r="VQI75" s="35"/>
      <c r="VQJ75" s="36"/>
      <c r="VQK75" s="37"/>
      <c r="VQL75" s="35"/>
      <c r="VQM75" s="38"/>
      <c r="VQN75" s="39"/>
      <c r="VQO75" s="35"/>
      <c r="VQP75" s="35"/>
      <c r="VQQ75" s="35"/>
      <c r="VQR75" s="40"/>
      <c r="VQS75" s="40"/>
      <c r="VQT75" s="40"/>
      <c r="VQU75" s="40"/>
      <c r="VQV75" s="41"/>
      <c r="VQW75" s="42"/>
      <c r="VQX75" s="35"/>
      <c r="VQY75" s="35"/>
      <c r="VQZ75" s="36"/>
      <c r="VRA75" s="37"/>
      <c r="VRB75" s="35"/>
      <c r="VRC75" s="38"/>
      <c r="VRD75" s="39"/>
      <c r="VRE75" s="35"/>
      <c r="VRF75" s="35"/>
      <c r="VRG75" s="35"/>
      <c r="VRH75" s="40"/>
      <c r="VRI75" s="40"/>
      <c r="VRJ75" s="40"/>
      <c r="VRK75" s="40"/>
      <c r="VRL75" s="41"/>
      <c r="VRM75" s="42"/>
      <c r="VRN75" s="35"/>
      <c r="VRO75" s="35"/>
      <c r="VRP75" s="36"/>
      <c r="VRQ75" s="37"/>
      <c r="VRR75" s="35"/>
      <c r="VRS75" s="38"/>
      <c r="VRT75" s="39"/>
      <c r="VRU75" s="35"/>
      <c r="VRV75" s="35"/>
      <c r="VRW75" s="35"/>
      <c r="VRX75" s="40"/>
      <c r="VRY75" s="40"/>
      <c r="VRZ75" s="40"/>
      <c r="VSA75" s="40"/>
      <c r="VSB75" s="41"/>
      <c r="VSC75" s="42"/>
      <c r="VSD75" s="35"/>
      <c r="VSE75" s="35"/>
      <c r="VSF75" s="36"/>
      <c r="VSG75" s="37"/>
      <c r="VSH75" s="35"/>
      <c r="VSI75" s="38"/>
      <c r="VSJ75" s="39"/>
      <c r="VSK75" s="35"/>
      <c r="VSL75" s="35"/>
      <c r="VSM75" s="35"/>
      <c r="VSN75" s="40"/>
      <c r="VSO75" s="40"/>
      <c r="VSP75" s="40"/>
      <c r="VSQ75" s="40"/>
      <c r="VSR75" s="41"/>
      <c r="VSS75" s="42"/>
      <c r="VST75" s="35"/>
      <c r="VSU75" s="35"/>
      <c r="VSV75" s="36"/>
      <c r="VSW75" s="37"/>
      <c r="VSX75" s="35"/>
      <c r="VSY75" s="38"/>
      <c r="VSZ75" s="39"/>
      <c r="VTA75" s="35"/>
      <c r="VTB75" s="35"/>
      <c r="VTC75" s="35"/>
      <c r="VTD75" s="40"/>
      <c r="VTE75" s="40"/>
      <c r="VTF75" s="40"/>
      <c r="VTG75" s="40"/>
      <c r="VTH75" s="41"/>
      <c r="VTI75" s="42"/>
      <c r="VTJ75" s="35"/>
      <c r="VTK75" s="35"/>
      <c r="VTL75" s="36"/>
      <c r="VTM75" s="37"/>
      <c r="VTN75" s="35"/>
      <c r="VTO75" s="38"/>
      <c r="VTP75" s="39"/>
      <c r="VTQ75" s="35"/>
      <c r="VTR75" s="35"/>
      <c r="VTS75" s="35"/>
      <c r="VTT75" s="40"/>
      <c r="VTU75" s="40"/>
      <c r="VTV75" s="40"/>
      <c r="VTW75" s="40"/>
      <c r="VTX75" s="41"/>
      <c r="VTY75" s="42"/>
      <c r="VTZ75" s="35"/>
      <c r="VUA75" s="35"/>
      <c r="VUB75" s="36"/>
      <c r="VUC75" s="37"/>
      <c r="VUD75" s="35"/>
      <c r="VUE75" s="38"/>
      <c r="VUF75" s="39"/>
      <c r="VUG75" s="35"/>
      <c r="VUH75" s="35"/>
      <c r="VUI75" s="35"/>
      <c r="VUJ75" s="40"/>
      <c r="VUK75" s="40"/>
      <c r="VUL75" s="40"/>
      <c r="VUM75" s="40"/>
      <c r="VUN75" s="41"/>
      <c r="VUO75" s="42"/>
      <c r="VUP75" s="35"/>
      <c r="VUQ75" s="35"/>
      <c r="VUR75" s="36"/>
      <c r="VUS75" s="37"/>
      <c r="VUT75" s="35"/>
      <c r="VUU75" s="38"/>
      <c r="VUV75" s="39"/>
      <c r="VUW75" s="35"/>
      <c r="VUX75" s="35"/>
      <c r="VUY75" s="35"/>
      <c r="VUZ75" s="40"/>
      <c r="VVA75" s="40"/>
      <c r="VVB75" s="40"/>
      <c r="VVC75" s="40"/>
      <c r="VVD75" s="41"/>
      <c r="VVE75" s="42"/>
      <c r="VVF75" s="35"/>
      <c r="VVG75" s="35"/>
      <c r="VVH75" s="36"/>
      <c r="VVI75" s="37"/>
      <c r="VVJ75" s="35"/>
      <c r="VVK75" s="38"/>
      <c r="VVL75" s="39"/>
      <c r="VVM75" s="35"/>
      <c r="VVN75" s="35"/>
      <c r="VVO75" s="35"/>
      <c r="VVP75" s="40"/>
      <c r="VVQ75" s="40"/>
      <c r="VVR75" s="40"/>
      <c r="VVS75" s="40"/>
      <c r="VVT75" s="41"/>
      <c r="VVU75" s="42"/>
      <c r="VVV75" s="35"/>
      <c r="VVW75" s="35"/>
      <c r="VVX75" s="36"/>
      <c r="VVY75" s="37"/>
      <c r="VVZ75" s="35"/>
      <c r="VWA75" s="38"/>
      <c r="VWB75" s="39"/>
      <c r="VWC75" s="35"/>
      <c r="VWD75" s="35"/>
      <c r="VWE75" s="35"/>
      <c r="VWF75" s="40"/>
      <c r="VWG75" s="40"/>
      <c r="VWH75" s="40"/>
      <c r="VWI75" s="40"/>
      <c r="VWJ75" s="41"/>
      <c r="VWK75" s="42"/>
      <c r="VWL75" s="35"/>
      <c r="VWM75" s="35"/>
      <c r="VWN75" s="36"/>
      <c r="VWO75" s="37"/>
      <c r="VWP75" s="35"/>
      <c r="VWQ75" s="38"/>
      <c r="VWR75" s="39"/>
      <c r="VWS75" s="35"/>
      <c r="VWT75" s="35"/>
      <c r="VWU75" s="35"/>
      <c r="VWV75" s="40"/>
      <c r="VWW75" s="40"/>
      <c r="VWX75" s="40"/>
      <c r="VWY75" s="40"/>
      <c r="VWZ75" s="41"/>
      <c r="VXA75" s="42"/>
      <c r="VXB75" s="35"/>
      <c r="VXC75" s="35"/>
      <c r="VXD75" s="36"/>
      <c r="VXE75" s="37"/>
      <c r="VXF75" s="35"/>
      <c r="VXG75" s="38"/>
      <c r="VXH75" s="39"/>
      <c r="VXI75" s="35"/>
      <c r="VXJ75" s="35"/>
      <c r="VXK75" s="35"/>
      <c r="VXL75" s="40"/>
      <c r="VXM75" s="40"/>
      <c r="VXN75" s="40"/>
      <c r="VXO75" s="40"/>
      <c r="VXP75" s="41"/>
      <c r="VXQ75" s="42"/>
      <c r="VXR75" s="35"/>
      <c r="VXS75" s="35"/>
      <c r="VXT75" s="36"/>
      <c r="VXU75" s="37"/>
      <c r="VXV75" s="35"/>
      <c r="VXW75" s="38"/>
      <c r="VXX75" s="39"/>
      <c r="VXY75" s="35"/>
      <c r="VXZ75" s="35"/>
      <c r="VYA75" s="35"/>
      <c r="VYB75" s="40"/>
      <c r="VYC75" s="40"/>
      <c r="VYD75" s="40"/>
      <c r="VYE75" s="40"/>
      <c r="VYF75" s="41"/>
      <c r="VYG75" s="42"/>
      <c r="VYH75" s="35"/>
      <c r="VYI75" s="35"/>
      <c r="VYJ75" s="36"/>
      <c r="VYK75" s="37"/>
      <c r="VYL75" s="35"/>
      <c r="VYM75" s="38"/>
      <c r="VYN75" s="39"/>
      <c r="VYO75" s="35"/>
      <c r="VYP75" s="35"/>
      <c r="VYQ75" s="35"/>
      <c r="VYR75" s="40"/>
      <c r="VYS75" s="40"/>
      <c r="VYT75" s="40"/>
      <c r="VYU75" s="40"/>
      <c r="VYV75" s="41"/>
      <c r="VYW75" s="42"/>
      <c r="VYX75" s="35"/>
      <c r="VYY75" s="35"/>
      <c r="VYZ75" s="36"/>
      <c r="VZA75" s="37"/>
      <c r="VZB75" s="35"/>
      <c r="VZC75" s="38"/>
      <c r="VZD75" s="39"/>
      <c r="VZE75" s="35"/>
      <c r="VZF75" s="35"/>
      <c r="VZG75" s="35"/>
      <c r="VZH75" s="40"/>
      <c r="VZI75" s="40"/>
      <c r="VZJ75" s="40"/>
      <c r="VZK75" s="40"/>
      <c r="VZL75" s="41"/>
      <c r="VZM75" s="42"/>
      <c r="VZN75" s="35"/>
      <c r="VZO75" s="35"/>
      <c r="VZP75" s="36"/>
      <c r="VZQ75" s="37"/>
      <c r="VZR75" s="35"/>
      <c r="VZS75" s="38"/>
      <c r="VZT75" s="39"/>
      <c r="VZU75" s="35"/>
      <c r="VZV75" s="35"/>
      <c r="VZW75" s="35"/>
      <c r="VZX75" s="40"/>
      <c r="VZY75" s="40"/>
      <c r="VZZ75" s="40"/>
      <c r="WAA75" s="40"/>
      <c r="WAB75" s="41"/>
      <c r="WAC75" s="42"/>
      <c r="WAD75" s="35"/>
      <c r="WAE75" s="35"/>
      <c r="WAF75" s="36"/>
      <c r="WAG75" s="37"/>
      <c r="WAH75" s="35"/>
      <c r="WAI75" s="38"/>
      <c r="WAJ75" s="39"/>
      <c r="WAK75" s="35"/>
      <c r="WAL75" s="35"/>
      <c r="WAM75" s="35"/>
      <c r="WAN75" s="40"/>
      <c r="WAO75" s="40"/>
      <c r="WAP75" s="40"/>
      <c r="WAQ75" s="40"/>
      <c r="WAR75" s="41"/>
      <c r="WAS75" s="42"/>
      <c r="WAT75" s="35"/>
      <c r="WAU75" s="35"/>
      <c r="WAV75" s="36"/>
      <c r="WAW75" s="37"/>
      <c r="WAX75" s="35"/>
      <c r="WAY75" s="38"/>
      <c r="WAZ75" s="39"/>
      <c r="WBA75" s="35"/>
      <c r="WBB75" s="35"/>
      <c r="WBC75" s="35"/>
      <c r="WBD75" s="40"/>
      <c r="WBE75" s="40"/>
      <c r="WBF75" s="40"/>
      <c r="WBG75" s="40"/>
      <c r="WBH75" s="41"/>
      <c r="WBI75" s="42"/>
      <c r="WBJ75" s="35"/>
      <c r="WBK75" s="35"/>
      <c r="WBL75" s="36"/>
      <c r="WBM75" s="37"/>
      <c r="WBN75" s="35"/>
      <c r="WBO75" s="38"/>
      <c r="WBP75" s="39"/>
      <c r="WBQ75" s="35"/>
      <c r="WBR75" s="35"/>
      <c r="WBS75" s="35"/>
      <c r="WBT75" s="40"/>
      <c r="WBU75" s="40"/>
      <c r="WBV75" s="40"/>
      <c r="WBW75" s="40"/>
      <c r="WBX75" s="41"/>
      <c r="WBY75" s="42"/>
      <c r="WBZ75" s="35"/>
      <c r="WCA75" s="35"/>
      <c r="WCB75" s="36"/>
      <c r="WCC75" s="37"/>
      <c r="WCD75" s="35"/>
      <c r="WCE75" s="38"/>
      <c r="WCF75" s="39"/>
      <c r="WCG75" s="35"/>
      <c r="WCH75" s="35"/>
      <c r="WCI75" s="35"/>
      <c r="WCJ75" s="40"/>
      <c r="WCK75" s="40"/>
      <c r="WCL75" s="40"/>
      <c r="WCM75" s="40"/>
      <c r="WCN75" s="41"/>
      <c r="WCO75" s="42"/>
      <c r="WCP75" s="35"/>
      <c r="WCQ75" s="35"/>
      <c r="WCR75" s="36"/>
      <c r="WCS75" s="37"/>
      <c r="WCT75" s="35"/>
      <c r="WCU75" s="38"/>
      <c r="WCV75" s="39"/>
      <c r="WCW75" s="35"/>
      <c r="WCX75" s="35"/>
      <c r="WCY75" s="35"/>
      <c r="WCZ75" s="40"/>
      <c r="WDA75" s="40"/>
      <c r="WDB75" s="40"/>
      <c r="WDC75" s="40"/>
      <c r="WDD75" s="41"/>
      <c r="WDE75" s="42"/>
      <c r="WDF75" s="35"/>
      <c r="WDG75" s="35"/>
      <c r="WDH75" s="36"/>
      <c r="WDI75" s="37"/>
      <c r="WDJ75" s="35"/>
      <c r="WDK75" s="38"/>
      <c r="WDL75" s="39"/>
      <c r="WDM75" s="35"/>
      <c r="WDN75" s="35"/>
      <c r="WDO75" s="35"/>
      <c r="WDP75" s="40"/>
      <c r="WDQ75" s="40"/>
      <c r="WDR75" s="40"/>
      <c r="WDS75" s="40"/>
      <c r="WDT75" s="41"/>
      <c r="WDU75" s="42"/>
      <c r="WDV75" s="35"/>
      <c r="WDW75" s="35"/>
      <c r="WDX75" s="36"/>
      <c r="WDY75" s="37"/>
      <c r="WDZ75" s="35"/>
      <c r="WEA75" s="38"/>
      <c r="WEB75" s="39"/>
      <c r="WEC75" s="35"/>
      <c r="WED75" s="35"/>
      <c r="WEE75" s="35"/>
      <c r="WEF75" s="40"/>
      <c r="WEG75" s="40"/>
      <c r="WEH75" s="40"/>
      <c r="WEI75" s="40"/>
      <c r="WEJ75" s="41"/>
      <c r="WEK75" s="42"/>
      <c r="WEL75" s="35"/>
      <c r="WEM75" s="35"/>
      <c r="WEN75" s="36"/>
      <c r="WEO75" s="37"/>
      <c r="WEP75" s="35"/>
      <c r="WEQ75" s="38"/>
      <c r="WER75" s="39"/>
      <c r="WES75" s="35"/>
      <c r="WET75" s="35"/>
      <c r="WEU75" s="35"/>
      <c r="WEV75" s="40"/>
      <c r="WEW75" s="40"/>
      <c r="WEX75" s="40"/>
      <c r="WEY75" s="40"/>
      <c r="WEZ75" s="41"/>
      <c r="WFA75" s="42"/>
      <c r="WFB75" s="35"/>
      <c r="WFC75" s="35"/>
      <c r="WFD75" s="36"/>
      <c r="WFE75" s="37"/>
      <c r="WFF75" s="35"/>
      <c r="WFG75" s="38"/>
      <c r="WFH75" s="39"/>
      <c r="WFI75" s="35"/>
      <c r="WFJ75" s="35"/>
      <c r="WFK75" s="35"/>
      <c r="WFL75" s="40"/>
      <c r="WFM75" s="40"/>
      <c r="WFN75" s="40"/>
      <c r="WFO75" s="40"/>
      <c r="WFP75" s="41"/>
      <c r="WFQ75" s="42"/>
      <c r="WFR75" s="35"/>
      <c r="WFS75" s="35"/>
      <c r="WFT75" s="36"/>
      <c r="WFU75" s="37"/>
      <c r="WFV75" s="35"/>
      <c r="WFW75" s="38"/>
      <c r="WFX75" s="39"/>
      <c r="WFY75" s="35"/>
      <c r="WFZ75" s="35"/>
      <c r="WGA75" s="35"/>
      <c r="WGB75" s="40"/>
      <c r="WGC75" s="40"/>
      <c r="WGD75" s="40"/>
      <c r="WGE75" s="40"/>
      <c r="WGF75" s="41"/>
      <c r="WGG75" s="42"/>
      <c r="WGH75" s="35"/>
      <c r="WGI75" s="35"/>
      <c r="WGJ75" s="36"/>
      <c r="WGK75" s="37"/>
      <c r="WGL75" s="35"/>
      <c r="WGM75" s="38"/>
      <c r="WGN75" s="39"/>
      <c r="WGO75" s="35"/>
      <c r="WGP75" s="35"/>
      <c r="WGQ75" s="35"/>
      <c r="WGR75" s="40"/>
      <c r="WGS75" s="40"/>
      <c r="WGT75" s="40"/>
      <c r="WGU75" s="40"/>
      <c r="WGV75" s="41"/>
      <c r="WGW75" s="42"/>
      <c r="WGX75" s="35"/>
      <c r="WGY75" s="35"/>
      <c r="WGZ75" s="36"/>
      <c r="WHA75" s="37"/>
      <c r="WHB75" s="35"/>
      <c r="WHC75" s="38"/>
      <c r="WHD75" s="39"/>
      <c r="WHE75" s="35"/>
      <c r="WHF75" s="35"/>
      <c r="WHG75" s="35"/>
      <c r="WHH75" s="40"/>
      <c r="WHI75" s="40"/>
      <c r="WHJ75" s="40"/>
      <c r="WHK75" s="40"/>
      <c r="WHL75" s="41"/>
      <c r="WHM75" s="42"/>
      <c r="WHN75" s="35"/>
      <c r="WHO75" s="35"/>
      <c r="WHP75" s="36"/>
      <c r="WHQ75" s="37"/>
      <c r="WHR75" s="35"/>
      <c r="WHS75" s="38"/>
      <c r="WHT75" s="39"/>
      <c r="WHU75" s="35"/>
      <c r="WHV75" s="35"/>
      <c r="WHW75" s="35"/>
      <c r="WHX75" s="40"/>
      <c r="WHY75" s="40"/>
      <c r="WHZ75" s="40"/>
      <c r="WIA75" s="40"/>
      <c r="WIB75" s="41"/>
      <c r="WIC75" s="42"/>
      <c r="WID75" s="35"/>
      <c r="WIE75" s="35"/>
      <c r="WIF75" s="36"/>
      <c r="WIG75" s="37"/>
      <c r="WIH75" s="35"/>
      <c r="WII75" s="38"/>
      <c r="WIJ75" s="39"/>
      <c r="WIK75" s="35"/>
      <c r="WIL75" s="35"/>
      <c r="WIM75" s="35"/>
      <c r="WIN75" s="40"/>
      <c r="WIO75" s="40"/>
      <c r="WIP75" s="40"/>
      <c r="WIQ75" s="40"/>
      <c r="WIR75" s="41"/>
      <c r="WIS75" s="42"/>
      <c r="WIT75" s="35"/>
      <c r="WIU75" s="35"/>
      <c r="WIV75" s="36"/>
      <c r="WIW75" s="37"/>
      <c r="WIX75" s="35"/>
      <c r="WIY75" s="38"/>
      <c r="WIZ75" s="39"/>
      <c r="WJA75" s="35"/>
      <c r="WJB75" s="35"/>
      <c r="WJC75" s="35"/>
      <c r="WJD75" s="40"/>
      <c r="WJE75" s="40"/>
      <c r="WJF75" s="40"/>
      <c r="WJG75" s="40"/>
      <c r="WJH75" s="41"/>
      <c r="WJI75" s="42"/>
      <c r="WJJ75" s="35"/>
      <c r="WJK75" s="35"/>
      <c r="WJL75" s="36"/>
      <c r="WJM75" s="37"/>
      <c r="WJN75" s="35"/>
      <c r="WJO75" s="38"/>
      <c r="WJP75" s="39"/>
      <c r="WJQ75" s="35"/>
      <c r="WJR75" s="35"/>
      <c r="WJS75" s="35"/>
      <c r="WJT75" s="40"/>
      <c r="WJU75" s="40"/>
      <c r="WJV75" s="40"/>
      <c r="WJW75" s="40"/>
      <c r="WJX75" s="41"/>
      <c r="WJY75" s="42"/>
      <c r="WJZ75" s="35"/>
      <c r="WKA75" s="35"/>
      <c r="WKB75" s="36"/>
      <c r="WKC75" s="37"/>
      <c r="WKD75" s="35"/>
      <c r="WKE75" s="38"/>
      <c r="WKF75" s="39"/>
      <c r="WKG75" s="35"/>
      <c r="WKH75" s="35"/>
      <c r="WKI75" s="35"/>
      <c r="WKJ75" s="40"/>
      <c r="WKK75" s="40"/>
      <c r="WKL75" s="40"/>
      <c r="WKM75" s="40"/>
      <c r="WKN75" s="41"/>
      <c r="WKO75" s="42"/>
      <c r="WKP75" s="35"/>
      <c r="WKQ75" s="35"/>
      <c r="WKR75" s="36"/>
      <c r="WKS75" s="37"/>
      <c r="WKT75" s="35"/>
      <c r="WKU75" s="38"/>
      <c r="WKV75" s="39"/>
      <c r="WKW75" s="35"/>
      <c r="WKX75" s="35"/>
      <c r="WKY75" s="35"/>
      <c r="WKZ75" s="40"/>
      <c r="WLA75" s="40"/>
      <c r="WLB75" s="40"/>
      <c r="WLC75" s="40"/>
      <c r="WLD75" s="41"/>
      <c r="WLE75" s="42"/>
      <c r="WLF75" s="35"/>
      <c r="WLG75" s="35"/>
      <c r="WLH75" s="36"/>
      <c r="WLI75" s="37"/>
      <c r="WLJ75" s="35"/>
      <c r="WLK75" s="38"/>
      <c r="WLL75" s="39"/>
      <c r="WLM75" s="35"/>
      <c r="WLN75" s="35"/>
      <c r="WLO75" s="35"/>
      <c r="WLP75" s="40"/>
      <c r="WLQ75" s="40"/>
      <c r="WLR75" s="40"/>
      <c r="WLS75" s="40"/>
      <c r="WLT75" s="41"/>
      <c r="WLU75" s="42"/>
      <c r="WLV75" s="35"/>
      <c r="WLW75" s="35"/>
      <c r="WLX75" s="36"/>
      <c r="WLY75" s="37"/>
      <c r="WLZ75" s="35"/>
      <c r="WMA75" s="38"/>
      <c r="WMB75" s="39"/>
      <c r="WMC75" s="35"/>
      <c r="WMD75" s="35"/>
      <c r="WME75" s="35"/>
      <c r="WMF75" s="40"/>
      <c r="WMG75" s="40"/>
      <c r="WMH75" s="40"/>
      <c r="WMI75" s="40"/>
      <c r="WMJ75" s="41"/>
      <c r="WMK75" s="42"/>
      <c r="WML75" s="35"/>
      <c r="WMM75" s="35"/>
      <c r="WMN75" s="36"/>
      <c r="WMO75" s="37"/>
      <c r="WMP75" s="35"/>
      <c r="WMQ75" s="38"/>
      <c r="WMR75" s="39"/>
      <c r="WMS75" s="35"/>
      <c r="WMT75" s="35"/>
      <c r="WMU75" s="35"/>
      <c r="WMV75" s="40"/>
      <c r="WMW75" s="40"/>
      <c r="WMX75" s="40"/>
      <c r="WMY75" s="40"/>
      <c r="WMZ75" s="41"/>
      <c r="WNA75" s="42"/>
      <c r="WNB75" s="35"/>
      <c r="WNC75" s="35"/>
      <c r="WND75" s="36"/>
      <c r="WNE75" s="37"/>
      <c r="WNF75" s="35"/>
      <c r="WNG75" s="38"/>
      <c r="WNH75" s="39"/>
      <c r="WNI75" s="35"/>
      <c r="WNJ75" s="35"/>
      <c r="WNK75" s="35"/>
      <c r="WNL75" s="40"/>
      <c r="WNM75" s="40"/>
      <c r="WNN75" s="40"/>
      <c r="WNO75" s="40"/>
      <c r="WNP75" s="41"/>
      <c r="WNQ75" s="42"/>
      <c r="WNR75" s="35"/>
      <c r="WNS75" s="35"/>
      <c r="WNT75" s="36"/>
      <c r="WNU75" s="37"/>
      <c r="WNV75" s="35"/>
      <c r="WNW75" s="38"/>
      <c r="WNX75" s="39"/>
      <c r="WNY75" s="35"/>
      <c r="WNZ75" s="35"/>
      <c r="WOA75" s="35"/>
      <c r="WOB75" s="40"/>
      <c r="WOC75" s="40"/>
      <c r="WOD75" s="40"/>
      <c r="WOE75" s="40"/>
      <c r="WOF75" s="41"/>
      <c r="WOG75" s="42"/>
      <c r="WOH75" s="35"/>
      <c r="WOI75" s="35"/>
      <c r="WOJ75" s="36"/>
      <c r="WOK75" s="37"/>
      <c r="WOL75" s="35"/>
      <c r="WOM75" s="38"/>
      <c r="WON75" s="39"/>
      <c r="WOO75" s="35"/>
      <c r="WOP75" s="35"/>
      <c r="WOQ75" s="35"/>
      <c r="WOR75" s="40"/>
      <c r="WOS75" s="40"/>
      <c r="WOT75" s="40"/>
      <c r="WOU75" s="40"/>
      <c r="WOV75" s="41"/>
      <c r="WOW75" s="42"/>
      <c r="WOX75" s="35"/>
      <c r="WOY75" s="35"/>
      <c r="WOZ75" s="36"/>
      <c r="WPA75" s="37"/>
      <c r="WPB75" s="35"/>
      <c r="WPC75" s="38"/>
      <c r="WPD75" s="39"/>
      <c r="WPE75" s="35"/>
      <c r="WPF75" s="35"/>
      <c r="WPG75" s="35"/>
      <c r="WPH75" s="40"/>
      <c r="WPI75" s="40"/>
      <c r="WPJ75" s="40"/>
      <c r="WPK75" s="40"/>
      <c r="WPL75" s="41"/>
      <c r="WPM75" s="42"/>
      <c r="WPN75" s="35"/>
      <c r="WPO75" s="35"/>
      <c r="WPP75" s="36"/>
      <c r="WPQ75" s="37"/>
      <c r="WPR75" s="35"/>
      <c r="WPS75" s="38"/>
      <c r="WPT75" s="39"/>
      <c r="WPU75" s="35"/>
      <c r="WPV75" s="35"/>
      <c r="WPW75" s="35"/>
      <c r="WPX75" s="40"/>
      <c r="WPY75" s="40"/>
      <c r="WPZ75" s="40"/>
      <c r="WQA75" s="40"/>
      <c r="WQB75" s="41"/>
      <c r="WQC75" s="42"/>
      <c r="WQD75" s="35"/>
      <c r="WQE75" s="35"/>
      <c r="WQF75" s="36"/>
      <c r="WQG75" s="37"/>
      <c r="WQH75" s="35"/>
      <c r="WQI75" s="38"/>
      <c r="WQJ75" s="39"/>
      <c r="WQK75" s="35"/>
      <c r="WQL75" s="35"/>
      <c r="WQM75" s="35"/>
      <c r="WQN75" s="40"/>
      <c r="WQO75" s="40"/>
      <c r="WQP75" s="40"/>
      <c r="WQQ75" s="40"/>
      <c r="WQR75" s="41"/>
      <c r="WQS75" s="42"/>
      <c r="WQT75" s="35"/>
      <c r="WQU75" s="35"/>
      <c r="WQV75" s="36"/>
      <c r="WQW75" s="37"/>
      <c r="WQX75" s="35"/>
      <c r="WQY75" s="38"/>
      <c r="WQZ75" s="39"/>
      <c r="WRA75" s="35"/>
      <c r="WRB75" s="35"/>
      <c r="WRC75" s="35"/>
      <c r="WRD75" s="40"/>
      <c r="WRE75" s="40"/>
      <c r="WRF75" s="40"/>
      <c r="WRG75" s="40"/>
      <c r="WRH75" s="41"/>
      <c r="WRI75" s="42"/>
      <c r="WRJ75" s="35"/>
      <c r="WRK75" s="35"/>
      <c r="WRL75" s="36"/>
      <c r="WRM75" s="37"/>
      <c r="WRN75" s="35"/>
      <c r="WRO75" s="38"/>
      <c r="WRP75" s="39"/>
      <c r="WRQ75" s="35"/>
      <c r="WRR75" s="35"/>
      <c r="WRS75" s="35"/>
      <c r="WRT75" s="40"/>
      <c r="WRU75" s="40"/>
      <c r="WRV75" s="40"/>
      <c r="WRW75" s="40"/>
      <c r="WRX75" s="41"/>
      <c r="WRY75" s="42"/>
      <c r="WRZ75" s="35"/>
      <c r="WSA75" s="35"/>
      <c r="WSB75" s="36"/>
      <c r="WSC75" s="37"/>
      <c r="WSD75" s="35"/>
      <c r="WSE75" s="38"/>
      <c r="WSF75" s="39"/>
      <c r="WSG75" s="35"/>
      <c r="WSH75" s="35"/>
      <c r="WSI75" s="35"/>
      <c r="WSJ75" s="40"/>
      <c r="WSK75" s="40"/>
      <c r="WSL75" s="40"/>
      <c r="WSM75" s="40"/>
      <c r="WSN75" s="41"/>
      <c r="WSO75" s="42"/>
      <c r="WSP75" s="35"/>
      <c r="WSQ75" s="35"/>
      <c r="WSR75" s="36"/>
      <c r="WSS75" s="37"/>
      <c r="WST75" s="35"/>
      <c r="WSU75" s="38"/>
      <c r="WSV75" s="39"/>
      <c r="WSW75" s="35"/>
      <c r="WSX75" s="35"/>
      <c r="WSY75" s="35"/>
      <c r="WSZ75" s="40"/>
      <c r="WTA75" s="40"/>
      <c r="WTB75" s="40"/>
      <c r="WTC75" s="40"/>
      <c r="WTD75" s="41"/>
      <c r="WTE75" s="42"/>
      <c r="WTF75" s="35"/>
      <c r="WTG75" s="35"/>
      <c r="WTH75" s="36"/>
      <c r="WTI75" s="37"/>
      <c r="WTJ75" s="35"/>
      <c r="WTK75" s="38"/>
      <c r="WTL75" s="39"/>
      <c r="WTM75" s="35"/>
      <c r="WTN75" s="35"/>
      <c r="WTO75" s="35"/>
      <c r="WTP75" s="40"/>
      <c r="WTQ75" s="40"/>
      <c r="WTR75" s="40"/>
      <c r="WTS75" s="40"/>
      <c r="WTT75" s="41"/>
      <c r="WTU75" s="42"/>
      <c r="WTV75" s="35"/>
      <c r="WTW75" s="35"/>
      <c r="WTX75" s="36"/>
      <c r="WTY75" s="37"/>
      <c r="WTZ75" s="35"/>
      <c r="WUA75" s="38"/>
      <c r="WUB75" s="39"/>
      <c r="WUC75" s="35"/>
      <c r="WUD75" s="35"/>
      <c r="WUE75" s="35"/>
      <c r="WUF75" s="40"/>
      <c r="WUG75" s="40"/>
      <c r="WUH75" s="40"/>
      <c r="WUI75" s="40"/>
      <c r="WUJ75" s="41"/>
      <c r="WUK75" s="42"/>
      <c r="WUL75" s="35"/>
      <c r="WUM75" s="35"/>
      <c r="WUN75" s="36"/>
      <c r="WUO75" s="37"/>
      <c r="WUP75" s="35"/>
      <c r="WUQ75" s="38"/>
      <c r="WUR75" s="39"/>
      <c r="WUS75" s="35"/>
      <c r="WUT75" s="35"/>
      <c r="WUU75" s="35"/>
      <c r="WUV75" s="40"/>
      <c r="WUW75" s="40"/>
      <c r="WUX75" s="40"/>
      <c r="WUY75" s="40"/>
      <c r="WUZ75" s="41"/>
      <c r="WVA75" s="42"/>
      <c r="WVB75" s="35"/>
      <c r="WVC75" s="35"/>
      <c r="WVD75" s="36"/>
      <c r="WVE75" s="37"/>
      <c r="WVF75" s="35"/>
      <c r="WVG75" s="38"/>
      <c r="WVH75" s="39"/>
      <c r="WVI75" s="35"/>
      <c r="WVJ75" s="35"/>
      <c r="WVK75" s="35"/>
      <c r="WVL75" s="40"/>
      <c r="WVM75" s="40"/>
      <c r="WVN75" s="40"/>
      <c r="WVO75" s="40"/>
      <c r="WVP75" s="41"/>
      <c r="WVQ75" s="42"/>
      <c r="WVR75" s="35"/>
      <c r="WVS75" s="35"/>
      <c r="WVT75" s="36"/>
      <c r="WVU75" s="37"/>
      <c r="WVV75" s="35"/>
      <c r="WVW75" s="38"/>
      <c r="WVX75" s="39"/>
      <c r="WVY75" s="35"/>
      <c r="WVZ75" s="35"/>
      <c r="WWA75" s="35"/>
      <c r="WWB75" s="40"/>
      <c r="WWC75" s="40"/>
      <c r="WWD75" s="40"/>
      <c r="WWE75" s="40"/>
      <c r="WWF75" s="41"/>
      <c r="WWG75" s="42"/>
      <c r="WWH75" s="35"/>
      <c r="WWI75" s="35"/>
      <c r="WWJ75" s="36"/>
      <c r="WWK75" s="37"/>
      <c r="WWL75" s="35"/>
      <c r="WWM75" s="38"/>
      <c r="WWN75" s="39"/>
      <c r="WWO75" s="35"/>
      <c r="WWP75" s="35"/>
      <c r="WWQ75" s="35"/>
      <c r="WWR75" s="40"/>
      <c r="WWS75" s="40"/>
      <c r="WWT75" s="40"/>
      <c r="WWU75" s="40"/>
      <c r="WWV75" s="41"/>
      <c r="WWW75" s="42"/>
      <c r="WWX75" s="35"/>
      <c r="WWY75" s="35"/>
      <c r="WWZ75" s="36"/>
      <c r="WXA75" s="37"/>
      <c r="WXB75" s="35"/>
      <c r="WXC75" s="38"/>
      <c r="WXD75" s="39"/>
      <c r="WXE75" s="35"/>
      <c r="WXF75" s="35"/>
      <c r="WXG75" s="35"/>
      <c r="WXH75" s="40"/>
      <c r="WXI75" s="40"/>
      <c r="WXJ75" s="40"/>
      <c r="WXK75" s="40"/>
      <c r="WXL75" s="41"/>
      <c r="WXM75" s="42"/>
      <c r="WXN75" s="35"/>
      <c r="WXO75" s="35"/>
      <c r="WXP75" s="36"/>
      <c r="WXQ75" s="37"/>
      <c r="WXR75" s="35"/>
      <c r="WXS75" s="38"/>
      <c r="WXT75" s="39"/>
      <c r="WXU75" s="35"/>
      <c r="WXV75" s="35"/>
      <c r="WXW75" s="35"/>
      <c r="WXX75" s="40"/>
      <c r="WXY75" s="40"/>
      <c r="WXZ75" s="40"/>
      <c r="WYA75" s="40"/>
      <c r="WYB75" s="41"/>
      <c r="WYC75" s="42"/>
      <c r="WYD75" s="35"/>
      <c r="WYE75" s="35"/>
      <c r="WYF75" s="36"/>
      <c r="WYG75" s="37"/>
      <c r="WYH75" s="35"/>
      <c r="WYI75" s="38"/>
      <c r="WYJ75" s="39"/>
      <c r="WYK75" s="35"/>
      <c r="WYL75" s="35"/>
      <c r="WYM75" s="35"/>
      <c r="WYN75" s="40"/>
      <c r="WYO75" s="40"/>
      <c r="WYP75" s="40"/>
      <c r="WYQ75" s="40"/>
      <c r="WYR75" s="41"/>
      <c r="WYS75" s="42"/>
      <c r="WYT75" s="35"/>
      <c r="WYU75" s="35"/>
      <c r="WYV75" s="36"/>
      <c r="WYW75" s="37"/>
      <c r="WYX75" s="35"/>
      <c r="WYY75" s="38"/>
      <c r="WYZ75" s="39"/>
      <c r="WZA75" s="35"/>
      <c r="WZB75" s="35"/>
      <c r="WZC75" s="35"/>
      <c r="WZD75" s="40"/>
      <c r="WZE75" s="40"/>
      <c r="WZF75" s="40"/>
      <c r="WZG75" s="40"/>
      <c r="WZH75" s="41"/>
      <c r="WZI75" s="42"/>
      <c r="WZJ75" s="35"/>
      <c r="WZK75" s="35"/>
      <c r="WZL75" s="36"/>
      <c r="WZM75" s="37"/>
      <c r="WZN75" s="35"/>
      <c r="WZO75" s="38"/>
      <c r="WZP75" s="39"/>
      <c r="WZQ75" s="35"/>
      <c r="WZR75" s="35"/>
      <c r="WZS75" s="35"/>
      <c r="WZT75" s="40"/>
      <c r="WZU75" s="40"/>
      <c r="WZV75" s="40"/>
      <c r="WZW75" s="40"/>
      <c r="WZX75" s="41"/>
      <c r="WZY75" s="42"/>
      <c r="WZZ75" s="35"/>
      <c r="XAA75" s="35"/>
      <c r="XAB75" s="36"/>
      <c r="XAC75" s="37"/>
      <c r="XAD75" s="35"/>
      <c r="XAE75" s="38"/>
      <c r="XAF75" s="39"/>
      <c r="XAG75" s="35"/>
      <c r="XAH75" s="35"/>
      <c r="XAI75" s="35"/>
      <c r="XAJ75" s="40"/>
      <c r="XAK75" s="40"/>
      <c r="XAL75" s="40"/>
      <c r="XAM75" s="40"/>
      <c r="XAN75" s="41"/>
      <c r="XAO75" s="42"/>
      <c r="XAP75" s="35"/>
      <c r="XAQ75" s="35"/>
      <c r="XAR75" s="36"/>
      <c r="XAS75" s="37"/>
      <c r="XAT75" s="35"/>
      <c r="XAU75" s="38"/>
      <c r="XAV75" s="39"/>
      <c r="XAW75" s="35"/>
      <c r="XAX75" s="35"/>
      <c r="XAY75" s="35"/>
      <c r="XAZ75" s="40"/>
      <c r="XBA75" s="40"/>
      <c r="XBB75" s="40"/>
      <c r="XBC75" s="40"/>
      <c r="XBD75" s="41"/>
      <c r="XBE75" s="42"/>
      <c r="XBF75" s="35"/>
      <c r="XBG75" s="35"/>
      <c r="XBH75" s="36"/>
      <c r="XBI75" s="37"/>
      <c r="XBJ75" s="35"/>
      <c r="XBK75" s="38"/>
      <c r="XBL75" s="39"/>
      <c r="XBM75" s="35"/>
      <c r="XBN75" s="35"/>
      <c r="XBO75" s="35"/>
      <c r="XBP75" s="40"/>
      <c r="XBQ75" s="40"/>
      <c r="XBR75" s="40"/>
      <c r="XBS75" s="40"/>
      <c r="XBT75" s="41"/>
    </row>
    <row r="76" spans="1:16296" s="31" customFormat="1" ht="27" x14ac:dyDescent="0.25">
      <c r="A76" s="24" t="s">
        <v>13</v>
      </c>
      <c r="B76" s="27" t="s">
        <v>17</v>
      </c>
      <c r="C76" s="20">
        <v>55500000</v>
      </c>
      <c r="D76" s="11" t="s">
        <v>264</v>
      </c>
      <c r="E76" s="19" t="s">
        <v>23</v>
      </c>
      <c r="F76" s="20">
        <v>180199502</v>
      </c>
      <c r="G76" s="20" t="s">
        <v>266</v>
      </c>
      <c r="H76" s="8" t="s">
        <v>267</v>
      </c>
      <c r="I76" s="21" t="s">
        <v>268</v>
      </c>
      <c r="J76" s="22" t="s">
        <v>265</v>
      </c>
      <c r="K76" s="23">
        <v>2400</v>
      </c>
      <c r="L76" s="23">
        <v>2400</v>
      </c>
      <c r="M76" s="19" t="s">
        <v>224</v>
      </c>
    </row>
    <row r="77" spans="1:16296" s="43" customFormat="1" ht="36" x14ac:dyDescent="0.2">
      <c r="A77" s="24" t="s">
        <v>13</v>
      </c>
      <c r="B77" s="27" t="s">
        <v>17</v>
      </c>
      <c r="C77" s="20">
        <v>85100000</v>
      </c>
      <c r="D77" s="11" t="s">
        <v>269</v>
      </c>
      <c r="E77" s="19" t="s">
        <v>15</v>
      </c>
      <c r="F77" s="20">
        <v>180017668</v>
      </c>
      <c r="G77" s="20" t="s">
        <v>271</v>
      </c>
      <c r="H77" s="8" t="s">
        <v>18</v>
      </c>
      <c r="I77" s="21">
        <v>212153756</v>
      </c>
      <c r="J77" s="22" t="s">
        <v>270</v>
      </c>
      <c r="K77" s="23">
        <v>204000</v>
      </c>
      <c r="L77" s="23"/>
      <c r="M77" s="19" t="s">
        <v>34</v>
      </c>
      <c r="O77" s="38"/>
      <c r="P77" s="39"/>
      <c r="Q77" s="35"/>
      <c r="R77" s="35"/>
      <c r="S77" s="35"/>
      <c r="T77" s="40"/>
      <c r="U77" s="40"/>
      <c r="V77" s="40"/>
      <c r="W77" s="40"/>
      <c r="X77" s="41"/>
      <c r="Y77" s="42"/>
      <c r="Z77" s="35"/>
      <c r="AA77" s="35"/>
      <c r="AB77" s="36"/>
      <c r="AC77" s="37"/>
      <c r="AD77" s="35"/>
      <c r="AE77" s="38"/>
      <c r="AF77" s="39"/>
      <c r="AG77" s="35"/>
      <c r="AH77" s="35"/>
      <c r="AI77" s="35"/>
      <c r="AJ77" s="40"/>
      <c r="AK77" s="40"/>
      <c r="AL77" s="40"/>
      <c r="AM77" s="40"/>
      <c r="AN77" s="41"/>
      <c r="AO77" s="42"/>
      <c r="AP77" s="35"/>
      <c r="AQ77" s="35"/>
      <c r="AR77" s="36"/>
      <c r="AS77" s="37"/>
      <c r="AT77" s="35"/>
      <c r="AU77" s="38"/>
      <c r="AV77" s="39"/>
      <c r="AW77" s="35"/>
      <c r="AX77" s="35"/>
      <c r="AY77" s="35"/>
      <c r="AZ77" s="40"/>
      <c r="BA77" s="40"/>
      <c r="BB77" s="40"/>
      <c r="BC77" s="40"/>
      <c r="BD77" s="41"/>
      <c r="BE77" s="42"/>
      <c r="BF77" s="35"/>
      <c r="BG77" s="35"/>
      <c r="BH77" s="36"/>
      <c r="BI77" s="37"/>
      <c r="BJ77" s="35"/>
      <c r="BK77" s="38"/>
      <c r="BL77" s="39"/>
      <c r="BM77" s="35"/>
      <c r="BN77" s="35"/>
      <c r="BO77" s="35"/>
      <c r="BP77" s="40"/>
      <c r="BQ77" s="40"/>
      <c r="BR77" s="40"/>
      <c r="BS77" s="40"/>
      <c r="BT77" s="41"/>
      <c r="BU77" s="42"/>
      <c r="BV77" s="35"/>
      <c r="BW77" s="35"/>
      <c r="BX77" s="36"/>
      <c r="BY77" s="37"/>
      <c r="BZ77" s="35"/>
      <c r="CA77" s="38"/>
      <c r="CB77" s="39"/>
      <c r="CC77" s="35"/>
      <c r="CD77" s="35"/>
      <c r="CE77" s="35"/>
      <c r="CF77" s="40"/>
      <c r="CG77" s="40"/>
      <c r="CH77" s="40"/>
      <c r="CI77" s="40"/>
      <c r="CJ77" s="41"/>
      <c r="CK77" s="42"/>
      <c r="CL77" s="35"/>
      <c r="CM77" s="35"/>
      <c r="CN77" s="36"/>
      <c r="CO77" s="37"/>
      <c r="CP77" s="35"/>
      <c r="CQ77" s="38"/>
      <c r="CR77" s="39"/>
      <c r="CS77" s="35"/>
      <c r="CT77" s="35"/>
      <c r="CU77" s="35"/>
      <c r="CV77" s="40"/>
      <c r="CW77" s="40"/>
      <c r="CX77" s="40"/>
      <c r="CY77" s="40"/>
      <c r="CZ77" s="41"/>
      <c r="DA77" s="42"/>
      <c r="DB77" s="35"/>
      <c r="DC77" s="35"/>
      <c r="DD77" s="36"/>
      <c r="DE77" s="37"/>
      <c r="DF77" s="35"/>
      <c r="DG77" s="38"/>
      <c r="DH77" s="39"/>
      <c r="DI77" s="35"/>
      <c r="DJ77" s="35"/>
      <c r="DK77" s="35"/>
      <c r="DL77" s="40"/>
      <c r="DM77" s="40"/>
      <c r="DN77" s="40"/>
      <c r="DO77" s="40"/>
      <c r="DP77" s="41"/>
      <c r="DQ77" s="42"/>
      <c r="DR77" s="35"/>
      <c r="DS77" s="35"/>
      <c r="DT77" s="36"/>
      <c r="DU77" s="37"/>
      <c r="DV77" s="35"/>
      <c r="DW77" s="38"/>
      <c r="DX77" s="39"/>
      <c r="DY77" s="35"/>
      <c r="DZ77" s="35"/>
      <c r="EA77" s="35"/>
      <c r="EB77" s="40"/>
      <c r="EC77" s="40"/>
      <c r="ED77" s="40"/>
      <c r="EE77" s="40"/>
      <c r="EF77" s="41"/>
      <c r="EG77" s="42"/>
      <c r="EH77" s="35"/>
      <c r="EI77" s="35"/>
      <c r="EJ77" s="36"/>
      <c r="EK77" s="37"/>
      <c r="EL77" s="35"/>
      <c r="EM77" s="38"/>
      <c r="EN77" s="39"/>
      <c r="EO77" s="35"/>
      <c r="EP77" s="35"/>
      <c r="EQ77" s="35"/>
      <c r="ER77" s="40"/>
      <c r="ES77" s="40"/>
      <c r="ET77" s="40"/>
      <c r="EU77" s="40"/>
      <c r="EV77" s="41"/>
      <c r="EW77" s="42"/>
      <c r="EX77" s="35"/>
      <c r="EY77" s="35"/>
      <c r="EZ77" s="36"/>
      <c r="FA77" s="37"/>
      <c r="FB77" s="35"/>
      <c r="FC77" s="38"/>
      <c r="FD77" s="39"/>
      <c r="FE77" s="35"/>
      <c r="FF77" s="35"/>
      <c r="FG77" s="35"/>
      <c r="FH77" s="40"/>
      <c r="FI77" s="40"/>
      <c r="FJ77" s="40"/>
      <c r="FK77" s="40"/>
      <c r="FL77" s="41"/>
      <c r="FM77" s="42"/>
      <c r="FN77" s="35"/>
      <c r="FO77" s="35"/>
      <c r="FP77" s="36"/>
      <c r="FQ77" s="37"/>
      <c r="FR77" s="35"/>
      <c r="FS77" s="38"/>
      <c r="FT77" s="39"/>
      <c r="FU77" s="35"/>
      <c r="FV77" s="35"/>
      <c r="FW77" s="35"/>
      <c r="FX77" s="40"/>
      <c r="FY77" s="40"/>
      <c r="FZ77" s="40"/>
      <c r="GA77" s="40"/>
      <c r="GB77" s="41"/>
      <c r="GC77" s="42"/>
      <c r="GD77" s="35"/>
      <c r="GE77" s="35"/>
      <c r="GF77" s="36"/>
      <c r="GG77" s="37"/>
      <c r="GH77" s="35"/>
      <c r="GI77" s="38"/>
      <c r="GJ77" s="39"/>
      <c r="GK77" s="35"/>
      <c r="GL77" s="35"/>
      <c r="GM77" s="35"/>
      <c r="GN77" s="40"/>
      <c r="GO77" s="40"/>
      <c r="GP77" s="40"/>
      <c r="GQ77" s="40"/>
      <c r="GR77" s="41"/>
      <c r="GS77" s="42"/>
      <c r="GT77" s="35"/>
      <c r="GU77" s="35"/>
      <c r="GV77" s="36"/>
      <c r="GW77" s="37"/>
      <c r="GX77" s="35"/>
      <c r="GY77" s="38"/>
      <c r="GZ77" s="39"/>
      <c r="HA77" s="35"/>
      <c r="HB77" s="35"/>
      <c r="HC77" s="35"/>
      <c r="HD77" s="40"/>
      <c r="HE77" s="40"/>
      <c r="HF77" s="40"/>
      <c r="HG77" s="40"/>
      <c r="HH77" s="41"/>
      <c r="HI77" s="42"/>
      <c r="HJ77" s="35"/>
      <c r="HK77" s="35"/>
      <c r="HL77" s="36"/>
      <c r="HM77" s="37"/>
      <c r="HN77" s="35"/>
      <c r="HO77" s="38"/>
      <c r="HP77" s="39"/>
      <c r="HQ77" s="35"/>
      <c r="HR77" s="35"/>
      <c r="HS77" s="35"/>
      <c r="HT77" s="40"/>
      <c r="HU77" s="40"/>
      <c r="HV77" s="40"/>
      <c r="HW77" s="40"/>
      <c r="HX77" s="41"/>
      <c r="HY77" s="42"/>
      <c r="HZ77" s="35"/>
      <c r="IA77" s="35"/>
      <c r="IB77" s="36"/>
      <c r="IC77" s="37"/>
      <c r="ID77" s="35"/>
      <c r="IE77" s="38"/>
      <c r="IF77" s="39"/>
      <c r="IG77" s="35"/>
      <c r="IH77" s="35"/>
      <c r="II77" s="35"/>
      <c r="IJ77" s="40"/>
      <c r="IK77" s="40"/>
      <c r="IL77" s="40"/>
      <c r="IM77" s="40"/>
      <c r="IN77" s="41"/>
      <c r="IO77" s="42"/>
      <c r="IP77" s="35"/>
      <c r="IQ77" s="35"/>
      <c r="IR77" s="36"/>
      <c r="IS77" s="37"/>
      <c r="IT77" s="35"/>
      <c r="IU77" s="38"/>
      <c r="IV77" s="39"/>
      <c r="IW77" s="35"/>
      <c r="IX77" s="35"/>
      <c r="IY77" s="35"/>
      <c r="IZ77" s="40"/>
      <c r="JA77" s="40"/>
      <c r="JB77" s="40"/>
      <c r="JC77" s="40"/>
      <c r="JD77" s="41"/>
      <c r="JE77" s="42"/>
      <c r="JF77" s="35"/>
      <c r="JG77" s="35"/>
      <c r="JH77" s="36"/>
      <c r="JI77" s="37"/>
      <c r="JJ77" s="35"/>
      <c r="JK77" s="38"/>
      <c r="JL77" s="39"/>
      <c r="JM77" s="35"/>
      <c r="JN77" s="35"/>
      <c r="JO77" s="35"/>
      <c r="JP77" s="40"/>
      <c r="JQ77" s="40"/>
      <c r="JR77" s="40"/>
      <c r="JS77" s="40"/>
      <c r="JT77" s="41"/>
      <c r="JU77" s="42"/>
      <c r="JV77" s="35"/>
      <c r="JW77" s="35"/>
      <c r="JX77" s="36"/>
      <c r="JY77" s="37"/>
      <c r="JZ77" s="35"/>
      <c r="KA77" s="38"/>
      <c r="KB77" s="39"/>
      <c r="KC77" s="35"/>
      <c r="KD77" s="35"/>
      <c r="KE77" s="35"/>
      <c r="KF77" s="40"/>
      <c r="KG77" s="40"/>
      <c r="KH77" s="40"/>
      <c r="KI77" s="40"/>
      <c r="KJ77" s="41"/>
      <c r="KK77" s="42"/>
      <c r="KL77" s="35"/>
      <c r="KM77" s="35"/>
      <c r="KN77" s="36"/>
      <c r="KO77" s="37"/>
      <c r="KP77" s="35"/>
      <c r="KQ77" s="38"/>
      <c r="KR77" s="39"/>
      <c r="KS77" s="35"/>
      <c r="KT77" s="35"/>
      <c r="KU77" s="35"/>
      <c r="KV77" s="40"/>
      <c r="KW77" s="40"/>
      <c r="KX77" s="40"/>
      <c r="KY77" s="40"/>
      <c r="KZ77" s="41"/>
      <c r="LA77" s="42"/>
      <c r="LB77" s="35"/>
      <c r="LC77" s="35"/>
      <c r="LD77" s="36"/>
      <c r="LE77" s="37"/>
      <c r="LF77" s="35"/>
      <c r="LG77" s="38"/>
      <c r="LH77" s="39"/>
      <c r="LI77" s="35"/>
      <c r="LJ77" s="35"/>
      <c r="LK77" s="35"/>
      <c r="LL77" s="40"/>
      <c r="LM77" s="40"/>
      <c r="LN77" s="40"/>
      <c r="LO77" s="40"/>
      <c r="LP77" s="41"/>
      <c r="LQ77" s="42"/>
      <c r="LR77" s="35"/>
      <c r="LS77" s="35"/>
      <c r="LT77" s="36"/>
      <c r="LU77" s="37"/>
      <c r="LV77" s="35"/>
      <c r="LW77" s="38"/>
      <c r="LX77" s="39"/>
      <c r="LY77" s="35"/>
      <c r="LZ77" s="35"/>
      <c r="MA77" s="35"/>
      <c r="MB77" s="40"/>
      <c r="MC77" s="40"/>
      <c r="MD77" s="40"/>
      <c r="ME77" s="40"/>
      <c r="MF77" s="41"/>
      <c r="MG77" s="42"/>
      <c r="MH77" s="35"/>
      <c r="MI77" s="35"/>
      <c r="MJ77" s="36"/>
      <c r="MK77" s="37"/>
      <c r="ML77" s="35"/>
      <c r="MM77" s="38"/>
      <c r="MN77" s="39"/>
      <c r="MO77" s="35"/>
      <c r="MP77" s="35"/>
      <c r="MQ77" s="35"/>
      <c r="MR77" s="40"/>
      <c r="MS77" s="40"/>
      <c r="MT77" s="40"/>
      <c r="MU77" s="40"/>
      <c r="MV77" s="41"/>
      <c r="MW77" s="42"/>
      <c r="MX77" s="35"/>
      <c r="MY77" s="35"/>
      <c r="MZ77" s="36"/>
      <c r="NA77" s="37"/>
      <c r="NB77" s="35"/>
      <c r="NC77" s="38"/>
      <c r="ND77" s="39"/>
      <c r="NE77" s="35"/>
      <c r="NF77" s="35"/>
      <c r="NG77" s="35"/>
      <c r="NH77" s="40"/>
      <c r="NI77" s="40"/>
      <c r="NJ77" s="40"/>
      <c r="NK77" s="40"/>
      <c r="NL77" s="41"/>
      <c r="NM77" s="42"/>
      <c r="NN77" s="35"/>
      <c r="NO77" s="35"/>
      <c r="NP77" s="36"/>
      <c r="NQ77" s="37"/>
      <c r="NR77" s="35"/>
      <c r="NS77" s="38"/>
      <c r="NT77" s="39"/>
      <c r="NU77" s="35"/>
      <c r="NV77" s="35"/>
      <c r="NW77" s="35"/>
      <c r="NX77" s="40"/>
      <c r="NY77" s="40"/>
      <c r="NZ77" s="40"/>
      <c r="OA77" s="40"/>
      <c r="OB77" s="41"/>
      <c r="OC77" s="42"/>
      <c r="OD77" s="35"/>
      <c r="OE77" s="35"/>
      <c r="OF77" s="36"/>
      <c r="OG77" s="37"/>
      <c r="OH77" s="35"/>
      <c r="OI77" s="38"/>
      <c r="OJ77" s="39"/>
      <c r="OK77" s="35"/>
      <c r="OL77" s="35"/>
      <c r="OM77" s="35"/>
      <c r="ON77" s="40"/>
      <c r="OO77" s="40"/>
      <c r="OP77" s="40"/>
      <c r="OQ77" s="40"/>
      <c r="OR77" s="41"/>
      <c r="OS77" s="42"/>
      <c r="OT77" s="35"/>
      <c r="OU77" s="35"/>
      <c r="OV77" s="36"/>
      <c r="OW77" s="37"/>
      <c r="OX77" s="35"/>
      <c r="OY77" s="38"/>
      <c r="OZ77" s="39"/>
      <c r="PA77" s="35"/>
      <c r="PB77" s="35"/>
      <c r="PC77" s="35"/>
      <c r="PD77" s="40"/>
      <c r="PE77" s="40"/>
      <c r="PF77" s="40"/>
      <c r="PG77" s="40"/>
      <c r="PH77" s="41"/>
      <c r="PI77" s="42"/>
      <c r="PJ77" s="35"/>
      <c r="PK77" s="35"/>
      <c r="PL77" s="36"/>
      <c r="PM77" s="37"/>
      <c r="PN77" s="35"/>
      <c r="PO77" s="38"/>
      <c r="PP77" s="39"/>
      <c r="PQ77" s="35"/>
      <c r="PR77" s="35"/>
      <c r="PS77" s="35"/>
      <c r="PT77" s="40"/>
      <c r="PU77" s="40"/>
      <c r="PV77" s="40"/>
      <c r="PW77" s="40"/>
      <c r="PX77" s="41"/>
      <c r="PY77" s="42"/>
      <c r="PZ77" s="35"/>
      <c r="QA77" s="35"/>
      <c r="QB77" s="36"/>
      <c r="QC77" s="37"/>
      <c r="QD77" s="35"/>
      <c r="QE77" s="38"/>
      <c r="QF77" s="39"/>
      <c r="QG77" s="35"/>
      <c r="QH77" s="35"/>
      <c r="QI77" s="35"/>
      <c r="QJ77" s="40"/>
      <c r="QK77" s="40"/>
      <c r="QL77" s="40"/>
      <c r="QM77" s="40"/>
      <c r="QN77" s="41"/>
      <c r="QO77" s="42"/>
      <c r="QP77" s="35"/>
      <c r="QQ77" s="35"/>
      <c r="QR77" s="36"/>
      <c r="QS77" s="37"/>
      <c r="QT77" s="35"/>
      <c r="QU77" s="38"/>
      <c r="QV77" s="39"/>
      <c r="QW77" s="35"/>
      <c r="QX77" s="35"/>
      <c r="QY77" s="35"/>
      <c r="QZ77" s="40"/>
      <c r="RA77" s="40"/>
      <c r="RB77" s="40"/>
      <c r="RC77" s="40"/>
      <c r="RD77" s="41"/>
      <c r="RE77" s="42"/>
      <c r="RF77" s="35"/>
      <c r="RG77" s="35"/>
      <c r="RH77" s="36"/>
      <c r="RI77" s="37"/>
      <c r="RJ77" s="35"/>
      <c r="RK77" s="38"/>
      <c r="RL77" s="39"/>
      <c r="RM77" s="35"/>
      <c r="RN77" s="35"/>
      <c r="RO77" s="35"/>
      <c r="RP77" s="40"/>
      <c r="RQ77" s="40"/>
      <c r="RR77" s="40"/>
      <c r="RS77" s="40"/>
      <c r="RT77" s="41"/>
      <c r="RU77" s="42"/>
      <c r="RV77" s="35"/>
      <c r="RW77" s="35"/>
      <c r="RX77" s="36"/>
      <c r="RY77" s="37"/>
      <c r="RZ77" s="35"/>
      <c r="SA77" s="38"/>
      <c r="SB77" s="39"/>
      <c r="SC77" s="35"/>
      <c r="SD77" s="35"/>
      <c r="SE77" s="35"/>
      <c r="SF77" s="40"/>
      <c r="SG77" s="40"/>
      <c r="SH77" s="40"/>
      <c r="SI77" s="40"/>
      <c r="SJ77" s="41"/>
      <c r="SK77" s="42"/>
      <c r="SL77" s="35"/>
      <c r="SM77" s="35"/>
      <c r="SN77" s="36"/>
      <c r="SO77" s="37"/>
      <c r="SP77" s="35"/>
      <c r="SQ77" s="38"/>
      <c r="SR77" s="39"/>
      <c r="SS77" s="35"/>
      <c r="ST77" s="35"/>
      <c r="SU77" s="35"/>
      <c r="SV77" s="40"/>
      <c r="SW77" s="40"/>
      <c r="SX77" s="40"/>
      <c r="SY77" s="40"/>
      <c r="SZ77" s="41"/>
      <c r="TA77" s="42"/>
      <c r="TB77" s="35"/>
      <c r="TC77" s="35"/>
      <c r="TD77" s="36"/>
      <c r="TE77" s="37"/>
      <c r="TF77" s="35"/>
      <c r="TG77" s="38"/>
      <c r="TH77" s="39"/>
      <c r="TI77" s="35"/>
      <c r="TJ77" s="35"/>
      <c r="TK77" s="35"/>
      <c r="TL77" s="40"/>
      <c r="TM77" s="40"/>
      <c r="TN77" s="40"/>
      <c r="TO77" s="40"/>
      <c r="TP77" s="41"/>
      <c r="TQ77" s="42"/>
      <c r="TR77" s="35"/>
      <c r="TS77" s="35"/>
      <c r="TT77" s="36"/>
      <c r="TU77" s="37"/>
      <c r="TV77" s="35"/>
      <c r="TW77" s="38"/>
      <c r="TX77" s="39"/>
      <c r="TY77" s="35"/>
      <c r="TZ77" s="35"/>
      <c r="UA77" s="35"/>
      <c r="UB77" s="40"/>
      <c r="UC77" s="40"/>
      <c r="UD77" s="40"/>
      <c r="UE77" s="40"/>
      <c r="UF77" s="41"/>
      <c r="UG77" s="42"/>
      <c r="UH77" s="35"/>
      <c r="UI77" s="35"/>
      <c r="UJ77" s="36"/>
      <c r="UK77" s="37"/>
      <c r="UL77" s="35"/>
      <c r="UM77" s="38"/>
      <c r="UN77" s="39"/>
      <c r="UO77" s="35"/>
      <c r="UP77" s="35"/>
      <c r="UQ77" s="35"/>
      <c r="UR77" s="40"/>
      <c r="US77" s="40"/>
      <c r="UT77" s="40"/>
      <c r="UU77" s="40"/>
      <c r="UV77" s="41"/>
      <c r="UW77" s="42"/>
      <c r="UX77" s="35"/>
      <c r="UY77" s="35"/>
      <c r="UZ77" s="36"/>
      <c r="VA77" s="37"/>
      <c r="VB77" s="35"/>
      <c r="VC77" s="38"/>
      <c r="VD77" s="39"/>
      <c r="VE77" s="35"/>
      <c r="VF77" s="35"/>
      <c r="VG77" s="35"/>
      <c r="VH77" s="40"/>
      <c r="VI77" s="40"/>
      <c r="VJ77" s="40"/>
      <c r="VK77" s="40"/>
      <c r="VL77" s="41"/>
      <c r="VM77" s="42"/>
      <c r="VN77" s="35"/>
      <c r="VO77" s="35"/>
      <c r="VP77" s="36"/>
      <c r="VQ77" s="37"/>
      <c r="VR77" s="35"/>
      <c r="VS77" s="38"/>
      <c r="VT77" s="39"/>
      <c r="VU77" s="35"/>
      <c r="VV77" s="35"/>
      <c r="VW77" s="35"/>
      <c r="VX77" s="40"/>
      <c r="VY77" s="40"/>
      <c r="VZ77" s="40"/>
      <c r="WA77" s="40"/>
      <c r="WB77" s="41"/>
      <c r="WC77" s="42"/>
      <c r="WD77" s="35"/>
      <c r="WE77" s="35"/>
      <c r="WF77" s="36"/>
      <c r="WG77" s="37"/>
      <c r="WH77" s="35"/>
      <c r="WI77" s="38"/>
      <c r="WJ77" s="39"/>
      <c r="WK77" s="35"/>
      <c r="WL77" s="35"/>
      <c r="WM77" s="35"/>
      <c r="WN77" s="40"/>
      <c r="WO77" s="40"/>
      <c r="WP77" s="40"/>
      <c r="WQ77" s="40"/>
      <c r="WR77" s="41"/>
      <c r="WS77" s="42"/>
      <c r="WT77" s="35"/>
      <c r="WU77" s="35"/>
      <c r="WV77" s="36"/>
      <c r="WW77" s="37"/>
      <c r="WX77" s="35"/>
      <c r="WY77" s="38"/>
      <c r="WZ77" s="39"/>
      <c r="XA77" s="35"/>
      <c r="XB77" s="35"/>
      <c r="XC77" s="35"/>
      <c r="XD77" s="40"/>
      <c r="XE77" s="40"/>
      <c r="XF77" s="40"/>
      <c r="XG77" s="40"/>
      <c r="XH77" s="41"/>
      <c r="XI77" s="42"/>
      <c r="XJ77" s="35"/>
      <c r="XK77" s="35"/>
      <c r="XL77" s="36"/>
      <c r="XM77" s="37"/>
      <c r="XN77" s="35"/>
      <c r="XO77" s="38"/>
      <c r="XP77" s="39"/>
      <c r="XQ77" s="35"/>
      <c r="XR77" s="35"/>
      <c r="XS77" s="35"/>
      <c r="XT77" s="40"/>
      <c r="XU77" s="40"/>
      <c r="XV77" s="40"/>
      <c r="XW77" s="40"/>
      <c r="XX77" s="41"/>
      <c r="XY77" s="42"/>
      <c r="XZ77" s="35"/>
      <c r="YA77" s="35"/>
      <c r="YB77" s="36"/>
      <c r="YC77" s="37"/>
      <c r="YD77" s="35"/>
      <c r="YE77" s="38"/>
      <c r="YF77" s="39"/>
      <c r="YG77" s="35"/>
      <c r="YH77" s="35"/>
      <c r="YI77" s="35"/>
      <c r="YJ77" s="40"/>
      <c r="YK77" s="40"/>
      <c r="YL77" s="40"/>
      <c r="YM77" s="40"/>
      <c r="YN77" s="41"/>
      <c r="YO77" s="42"/>
      <c r="YP77" s="35"/>
      <c r="YQ77" s="35"/>
      <c r="YR77" s="36"/>
      <c r="YS77" s="37"/>
      <c r="YT77" s="35"/>
      <c r="YU77" s="38"/>
      <c r="YV77" s="39"/>
      <c r="YW77" s="35"/>
      <c r="YX77" s="35"/>
      <c r="YY77" s="35"/>
      <c r="YZ77" s="40"/>
      <c r="ZA77" s="40"/>
      <c r="ZB77" s="40"/>
      <c r="ZC77" s="40"/>
      <c r="ZD77" s="41"/>
      <c r="ZE77" s="42"/>
      <c r="ZF77" s="35"/>
      <c r="ZG77" s="35"/>
      <c r="ZH77" s="36"/>
      <c r="ZI77" s="37"/>
      <c r="ZJ77" s="35"/>
      <c r="ZK77" s="38"/>
      <c r="ZL77" s="39"/>
      <c r="ZM77" s="35"/>
      <c r="ZN77" s="35"/>
      <c r="ZO77" s="35"/>
      <c r="ZP77" s="40"/>
      <c r="ZQ77" s="40"/>
      <c r="ZR77" s="40"/>
      <c r="ZS77" s="40"/>
      <c r="ZT77" s="41"/>
      <c r="ZU77" s="42"/>
      <c r="ZV77" s="35"/>
      <c r="ZW77" s="35"/>
      <c r="ZX77" s="36"/>
      <c r="ZY77" s="37"/>
      <c r="ZZ77" s="35"/>
      <c r="AAA77" s="38"/>
      <c r="AAB77" s="39"/>
      <c r="AAC77" s="35"/>
      <c r="AAD77" s="35"/>
      <c r="AAE77" s="35"/>
      <c r="AAF77" s="40"/>
      <c r="AAG77" s="40"/>
      <c r="AAH77" s="40"/>
      <c r="AAI77" s="40"/>
      <c r="AAJ77" s="41"/>
      <c r="AAK77" s="42"/>
      <c r="AAL77" s="35"/>
      <c r="AAM77" s="35"/>
      <c r="AAN77" s="36"/>
      <c r="AAO77" s="37"/>
      <c r="AAP77" s="35"/>
      <c r="AAQ77" s="38"/>
      <c r="AAR77" s="39"/>
      <c r="AAS77" s="35"/>
      <c r="AAT77" s="35"/>
      <c r="AAU77" s="35"/>
      <c r="AAV77" s="40"/>
      <c r="AAW77" s="40"/>
      <c r="AAX77" s="40"/>
      <c r="AAY77" s="40"/>
      <c r="AAZ77" s="41"/>
      <c r="ABA77" s="42"/>
      <c r="ABB77" s="35"/>
      <c r="ABC77" s="35"/>
      <c r="ABD77" s="36"/>
      <c r="ABE77" s="37"/>
      <c r="ABF77" s="35"/>
      <c r="ABG77" s="38"/>
      <c r="ABH77" s="39"/>
      <c r="ABI77" s="35"/>
      <c r="ABJ77" s="35"/>
      <c r="ABK77" s="35"/>
      <c r="ABL77" s="40"/>
      <c r="ABM77" s="40"/>
      <c r="ABN77" s="40"/>
      <c r="ABO77" s="40"/>
      <c r="ABP77" s="41"/>
      <c r="ABQ77" s="42"/>
      <c r="ABR77" s="35"/>
      <c r="ABS77" s="35"/>
      <c r="ABT77" s="36"/>
      <c r="ABU77" s="37"/>
      <c r="ABV77" s="35"/>
      <c r="ABW77" s="38"/>
      <c r="ABX77" s="39"/>
      <c r="ABY77" s="35"/>
      <c r="ABZ77" s="35"/>
      <c r="ACA77" s="35"/>
      <c r="ACB77" s="40"/>
      <c r="ACC77" s="40"/>
      <c r="ACD77" s="40"/>
      <c r="ACE77" s="40"/>
      <c r="ACF77" s="41"/>
      <c r="ACG77" s="42"/>
      <c r="ACH77" s="35"/>
      <c r="ACI77" s="35"/>
      <c r="ACJ77" s="36"/>
      <c r="ACK77" s="37"/>
      <c r="ACL77" s="35"/>
      <c r="ACM77" s="38"/>
      <c r="ACN77" s="39"/>
      <c r="ACO77" s="35"/>
      <c r="ACP77" s="35"/>
      <c r="ACQ77" s="35"/>
      <c r="ACR77" s="40"/>
      <c r="ACS77" s="40"/>
      <c r="ACT77" s="40"/>
      <c r="ACU77" s="40"/>
      <c r="ACV77" s="41"/>
      <c r="ACW77" s="42"/>
      <c r="ACX77" s="35"/>
      <c r="ACY77" s="35"/>
      <c r="ACZ77" s="36"/>
      <c r="ADA77" s="37"/>
      <c r="ADB77" s="35"/>
      <c r="ADC77" s="38"/>
      <c r="ADD77" s="39"/>
      <c r="ADE77" s="35"/>
      <c r="ADF77" s="35"/>
      <c r="ADG77" s="35"/>
      <c r="ADH77" s="40"/>
      <c r="ADI77" s="40"/>
      <c r="ADJ77" s="40"/>
      <c r="ADK77" s="40"/>
      <c r="ADL77" s="41"/>
      <c r="ADM77" s="42"/>
      <c r="ADN77" s="35"/>
      <c r="ADO77" s="35"/>
      <c r="ADP77" s="36"/>
      <c r="ADQ77" s="37"/>
      <c r="ADR77" s="35"/>
      <c r="ADS77" s="38"/>
      <c r="ADT77" s="39"/>
      <c r="ADU77" s="35"/>
      <c r="ADV77" s="35"/>
      <c r="ADW77" s="35"/>
      <c r="ADX77" s="40"/>
      <c r="ADY77" s="40"/>
      <c r="ADZ77" s="40"/>
      <c r="AEA77" s="40"/>
      <c r="AEB77" s="41"/>
      <c r="AEC77" s="42"/>
      <c r="AED77" s="35"/>
      <c r="AEE77" s="35"/>
      <c r="AEF77" s="36"/>
      <c r="AEG77" s="37"/>
      <c r="AEH77" s="35"/>
      <c r="AEI77" s="38"/>
      <c r="AEJ77" s="39"/>
      <c r="AEK77" s="35"/>
      <c r="AEL77" s="35"/>
      <c r="AEM77" s="35"/>
      <c r="AEN77" s="40"/>
      <c r="AEO77" s="40"/>
      <c r="AEP77" s="40"/>
      <c r="AEQ77" s="40"/>
      <c r="AER77" s="41"/>
      <c r="AES77" s="42"/>
      <c r="AET77" s="35"/>
      <c r="AEU77" s="35"/>
      <c r="AEV77" s="36"/>
      <c r="AEW77" s="37"/>
      <c r="AEX77" s="35"/>
      <c r="AEY77" s="38"/>
      <c r="AEZ77" s="39"/>
      <c r="AFA77" s="35"/>
      <c r="AFB77" s="35"/>
      <c r="AFC77" s="35"/>
      <c r="AFD77" s="40"/>
      <c r="AFE77" s="40"/>
      <c r="AFF77" s="40"/>
      <c r="AFG77" s="40"/>
      <c r="AFH77" s="41"/>
      <c r="AFI77" s="42"/>
      <c r="AFJ77" s="35"/>
      <c r="AFK77" s="35"/>
      <c r="AFL77" s="36"/>
      <c r="AFM77" s="37"/>
      <c r="AFN77" s="35"/>
      <c r="AFO77" s="38"/>
      <c r="AFP77" s="39"/>
      <c r="AFQ77" s="35"/>
      <c r="AFR77" s="35"/>
      <c r="AFS77" s="35"/>
      <c r="AFT77" s="40"/>
      <c r="AFU77" s="40"/>
      <c r="AFV77" s="40"/>
      <c r="AFW77" s="40"/>
      <c r="AFX77" s="41"/>
      <c r="AFY77" s="42"/>
      <c r="AFZ77" s="35"/>
      <c r="AGA77" s="35"/>
      <c r="AGB77" s="36"/>
      <c r="AGC77" s="37"/>
      <c r="AGD77" s="35"/>
      <c r="AGE77" s="38"/>
      <c r="AGF77" s="39"/>
      <c r="AGG77" s="35"/>
      <c r="AGH77" s="35"/>
      <c r="AGI77" s="35"/>
      <c r="AGJ77" s="40"/>
      <c r="AGK77" s="40"/>
      <c r="AGL77" s="40"/>
      <c r="AGM77" s="40"/>
      <c r="AGN77" s="41"/>
      <c r="AGO77" s="42"/>
      <c r="AGP77" s="35"/>
      <c r="AGQ77" s="35"/>
      <c r="AGR77" s="36"/>
      <c r="AGS77" s="37"/>
      <c r="AGT77" s="35"/>
      <c r="AGU77" s="38"/>
      <c r="AGV77" s="39"/>
      <c r="AGW77" s="35"/>
      <c r="AGX77" s="35"/>
      <c r="AGY77" s="35"/>
      <c r="AGZ77" s="40"/>
      <c r="AHA77" s="40"/>
      <c r="AHB77" s="40"/>
      <c r="AHC77" s="40"/>
      <c r="AHD77" s="41"/>
      <c r="AHE77" s="42"/>
      <c r="AHF77" s="35"/>
      <c r="AHG77" s="35"/>
      <c r="AHH77" s="36"/>
      <c r="AHI77" s="37"/>
      <c r="AHJ77" s="35"/>
      <c r="AHK77" s="38"/>
      <c r="AHL77" s="39"/>
      <c r="AHM77" s="35"/>
      <c r="AHN77" s="35"/>
      <c r="AHO77" s="35"/>
      <c r="AHP77" s="40"/>
      <c r="AHQ77" s="40"/>
      <c r="AHR77" s="40"/>
      <c r="AHS77" s="40"/>
      <c r="AHT77" s="41"/>
      <c r="AHU77" s="42"/>
      <c r="AHV77" s="35"/>
      <c r="AHW77" s="35"/>
      <c r="AHX77" s="36"/>
      <c r="AHY77" s="37"/>
      <c r="AHZ77" s="35"/>
      <c r="AIA77" s="38"/>
      <c r="AIB77" s="39"/>
      <c r="AIC77" s="35"/>
      <c r="AID77" s="35"/>
      <c r="AIE77" s="35"/>
      <c r="AIF77" s="40"/>
      <c r="AIG77" s="40"/>
      <c r="AIH77" s="40"/>
      <c r="AII77" s="40"/>
      <c r="AIJ77" s="41"/>
      <c r="AIK77" s="42"/>
      <c r="AIL77" s="35"/>
      <c r="AIM77" s="35"/>
      <c r="AIN77" s="36"/>
      <c r="AIO77" s="37"/>
      <c r="AIP77" s="35"/>
      <c r="AIQ77" s="38"/>
      <c r="AIR77" s="39"/>
      <c r="AIS77" s="35"/>
      <c r="AIT77" s="35"/>
      <c r="AIU77" s="35"/>
      <c r="AIV77" s="40"/>
      <c r="AIW77" s="40"/>
      <c r="AIX77" s="40"/>
      <c r="AIY77" s="40"/>
      <c r="AIZ77" s="41"/>
      <c r="AJA77" s="42"/>
      <c r="AJB77" s="35"/>
      <c r="AJC77" s="35"/>
      <c r="AJD77" s="36"/>
      <c r="AJE77" s="37"/>
      <c r="AJF77" s="35"/>
      <c r="AJG77" s="38"/>
      <c r="AJH77" s="39"/>
      <c r="AJI77" s="35"/>
      <c r="AJJ77" s="35"/>
      <c r="AJK77" s="35"/>
      <c r="AJL77" s="40"/>
      <c r="AJM77" s="40"/>
      <c r="AJN77" s="40"/>
      <c r="AJO77" s="40"/>
      <c r="AJP77" s="41"/>
      <c r="AJQ77" s="42"/>
      <c r="AJR77" s="35"/>
      <c r="AJS77" s="35"/>
      <c r="AJT77" s="36"/>
      <c r="AJU77" s="37"/>
      <c r="AJV77" s="35"/>
      <c r="AJW77" s="38"/>
      <c r="AJX77" s="39"/>
      <c r="AJY77" s="35"/>
      <c r="AJZ77" s="35"/>
      <c r="AKA77" s="35"/>
      <c r="AKB77" s="40"/>
      <c r="AKC77" s="40"/>
      <c r="AKD77" s="40"/>
      <c r="AKE77" s="40"/>
      <c r="AKF77" s="41"/>
      <c r="AKG77" s="42"/>
      <c r="AKH77" s="35"/>
      <c r="AKI77" s="35"/>
      <c r="AKJ77" s="36"/>
      <c r="AKK77" s="37"/>
      <c r="AKL77" s="35"/>
      <c r="AKM77" s="38"/>
      <c r="AKN77" s="39"/>
      <c r="AKO77" s="35"/>
      <c r="AKP77" s="35"/>
      <c r="AKQ77" s="35"/>
      <c r="AKR77" s="40"/>
      <c r="AKS77" s="40"/>
      <c r="AKT77" s="40"/>
      <c r="AKU77" s="40"/>
      <c r="AKV77" s="41"/>
      <c r="AKW77" s="42"/>
      <c r="AKX77" s="35"/>
      <c r="AKY77" s="35"/>
      <c r="AKZ77" s="36"/>
      <c r="ALA77" s="37"/>
      <c r="ALB77" s="35"/>
      <c r="ALC77" s="38"/>
      <c r="ALD77" s="39"/>
      <c r="ALE77" s="35"/>
      <c r="ALF77" s="35"/>
      <c r="ALG77" s="35"/>
      <c r="ALH77" s="40"/>
      <c r="ALI77" s="40"/>
      <c r="ALJ77" s="40"/>
      <c r="ALK77" s="40"/>
      <c r="ALL77" s="41"/>
      <c r="ALM77" s="42"/>
      <c r="ALN77" s="35"/>
      <c r="ALO77" s="35"/>
      <c r="ALP77" s="36"/>
      <c r="ALQ77" s="37"/>
      <c r="ALR77" s="35"/>
      <c r="ALS77" s="38"/>
      <c r="ALT77" s="39"/>
      <c r="ALU77" s="35"/>
      <c r="ALV77" s="35"/>
      <c r="ALW77" s="35"/>
      <c r="ALX77" s="40"/>
      <c r="ALY77" s="40"/>
      <c r="ALZ77" s="40"/>
      <c r="AMA77" s="40"/>
      <c r="AMB77" s="41"/>
      <c r="AMC77" s="42"/>
      <c r="AMD77" s="35"/>
      <c r="AME77" s="35"/>
      <c r="AMF77" s="36"/>
      <c r="AMG77" s="37"/>
      <c r="AMH77" s="35"/>
      <c r="AMI77" s="38"/>
      <c r="AMJ77" s="39"/>
      <c r="AMK77" s="35"/>
      <c r="AML77" s="35"/>
      <c r="AMM77" s="35"/>
      <c r="AMN77" s="40"/>
      <c r="AMO77" s="40"/>
      <c r="AMP77" s="40"/>
      <c r="AMQ77" s="40"/>
      <c r="AMR77" s="41"/>
      <c r="AMS77" s="42"/>
      <c r="AMT77" s="35"/>
      <c r="AMU77" s="35"/>
      <c r="AMV77" s="36"/>
      <c r="AMW77" s="37"/>
      <c r="AMX77" s="35"/>
      <c r="AMY77" s="38"/>
      <c r="AMZ77" s="39"/>
      <c r="ANA77" s="35"/>
      <c r="ANB77" s="35"/>
      <c r="ANC77" s="35"/>
      <c r="AND77" s="40"/>
      <c r="ANE77" s="40"/>
      <c r="ANF77" s="40"/>
      <c r="ANG77" s="40"/>
      <c r="ANH77" s="41"/>
      <c r="ANI77" s="42"/>
      <c r="ANJ77" s="35"/>
      <c r="ANK77" s="35"/>
      <c r="ANL77" s="36"/>
      <c r="ANM77" s="37"/>
      <c r="ANN77" s="35"/>
      <c r="ANO77" s="38"/>
      <c r="ANP77" s="39"/>
      <c r="ANQ77" s="35"/>
      <c r="ANR77" s="35"/>
      <c r="ANS77" s="35"/>
      <c r="ANT77" s="40"/>
      <c r="ANU77" s="40"/>
      <c r="ANV77" s="40"/>
      <c r="ANW77" s="40"/>
      <c r="ANX77" s="41"/>
      <c r="ANY77" s="42"/>
      <c r="ANZ77" s="35"/>
      <c r="AOA77" s="35"/>
      <c r="AOB77" s="36"/>
      <c r="AOC77" s="37"/>
      <c r="AOD77" s="35"/>
      <c r="AOE77" s="38"/>
      <c r="AOF77" s="39"/>
      <c r="AOG77" s="35"/>
      <c r="AOH77" s="35"/>
      <c r="AOI77" s="35"/>
      <c r="AOJ77" s="40"/>
      <c r="AOK77" s="40"/>
      <c r="AOL77" s="40"/>
      <c r="AOM77" s="40"/>
      <c r="AON77" s="41"/>
      <c r="AOO77" s="42"/>
      <c r="AOP77" s="35"/>
      <c r="AOQ77" s="35"/>
      <c r="AOR77" s="36"/>
      <c r="AOS77" s="37"/>
      <c r="AOT77" s="35"/>
      <c r="AOU77" s="38"/>
      <c r="AOV77" s="39"/>
      <c r="AOW77" s="35"/>
      <c r="AOX77" s="35"/>
      <c r="AOY77" s="35"/>
      <c r="AOZ77" s="40"/>
      <c r="APA77" s="40"/>
      <c r="APB77" s="40"/>
      <c r="APC77" s="40"/>
      <c r="APD77" s="41"/>
      <c r="APE77" s="42"/>
      <c r="APF77" s="35"/>
      <c r="APG77" s="35"/>
      <c r="APH77" s="36"/>
      <c r="API77" s="37"/>
      <c r="APJ77" s="35"/>
      <c r="APK77" s="38"/>
      <c r="APL77" s="39"/>
      <c r="APM77" s="35"/>
      <c r="APN77" s="35"/>
      <c r="APO77" s="35"/>
      <c r="APP77" s="40"/>
      <c r="APQ77" s="40"/>
      <c r="APR77" s="40"/>
      <c r="APS77" s="40"/>
      <c r="APT77" s="41"/>
      <c r="APU77" s="42"/>
      <c r="APV77" s="35"/>
      <c r="APW77" s="35"/>
      <c r="APX77" s="36"/>
      <c r="APY77" s="37"/>
      <c r="APZ77" s="35"/>
      <c r="AQA77" s="38"/>
      <c r="AQB77" s="39"/>
      <c r="AQC77" s="35"/>
      <c r="AQD77" s="35"/>
      <c r="AQE77" s="35"/>
      <c r="AQF77" s="40"/>
      <c r="AQG77" s="40"/>
      <c r="AQH77" s="40"/>
      <c r="AQI77" s="40"/>
      <c r="AQJ77" s="41"/>
      <c r="AQK77" s="42"/>
      <c r="AQL77" s="35"/>
      <c r="AQM77" s="35"/>
      <c r="AQN77" s="36"/>
      <c r="AQO77" s="37"/>
      <c r="AQP77" s="35"/>
      <c r="AQQ77" s="38"/>
      <c r="AQR77" s="39"/>
      <c r="AQS77" s="35"/>
      <c r="AQT77" s="35"/>
      <c r="AQU77" s="35"/>
      <c r="AQV77" s="40"/>
      <c r="AQW77" s="40"/>
      <c r="AQX77" s="40"/>
      <c r="AQY77" s="40"/>
      <c r="AQZ77" s="41"/>
      <c r="ARA77" s="42"/>
      <c r="ARB77" s="35"/>
      <c r="ARC77" s="35"/>
      <c r="ARD77" s="36"/>
      <c r="ARE77" s="37"/>
      <c r="ARF77" s="35"/>
      <c r="ARG77" s="38"/>
      <c r="ARH77" s="39"/>
      <c r="ARI77" s="35"/>
      <c r="ARJ77" s="35"/>
      <c r="ARK77" s="35"/>
      <c r="ARL77" s="40"/>
      <c r="ARM77" s="40"/>
      <c r="ARN77" s="40"/>
      <c r="ARO77" s="40"/>
      <c r="ARP77" s="41"/>
      <c r="ARQ77" s="42"/>
      <c r="ARR77" s="35"/>
      <c r="ARS77" s="35"/>
      <c r="ART77" s="36"/>
      <c r="ARU77" s="37"/>
      <c r="ARV77" s="35"/>
      <c r="ARW77" s="38"/>
      <c r="ARX77" s="39"/>
      <c r="ARY77" s="35"/>
      <c r="ARZ77" s="35"/>
      <c r="ASA77" s="35"/>
      <c r="ASB77" s="40"/>
      <c r="ASC77" s="40"/>
      <c r="ASD77" s="40"/>
      <c r="ASE77" s="40"/>
      <c r="ASF77" s="41"/>
      <c r="ASG77" s="42"/>
      <c r="ASH77" s="35"/>
      <c r="ASI77" s="35"/>
      <c r="ASJ77" s="36"/>
      <c r="ASK77" s="37"/>
      <c r="ASL77" s="35"/>
      <c r="ASM77" s="38"/>
      <c r="ASN77" s="39"/>
      <c r="ASO77" s="35"/>
      <c r="ASP77" s="35"/>
      <c r="ASQ77" s="35"/>
      <c r="ASR77" s="40"/>
      <c r="ASS77" s="40"/>
      <c r="AST77" s="40"/>
      <c r="ASU77" s="40"/>
      <c r="ASV77" s="41"/>
      <c r="ASW77" s="42"/>
      <c r="ASX77" s="35"/>
      <c r="ASY77" s="35"/>
      <c r="ASZ77" s="36"/>
      <c r="ATA77" s="37"/>
      <c r="ATB77" s="35"/>
      <c r="ATC77" s="38"/>
      <c r="ATD77" s="39"/>
      <c r="ATE77" s="35"/>
      <c r="ATF77" s="35"/>
      <c r="ATG77" s="35"/>
      <c r="ATH77" s="40"/>
      <c r="ATI77" s="40"/>
      <c r="ATJ77" s="40"/>
      <c r="ATK77" s="40"/>
      <c r="ATL77" s="41"/>
      <c r="ATM77" s="42"/>
      <c r="ATN77" s="35"/>
      <c r="ATO77" s="35"/>
      <c r="ATP77" s="36"/>
      <c r="ATQ77" s="37"/>
      <c r="ATR77" s="35"/>
      <c r="ATS77" s="38"/>
      <c r="ATT77" s="39"/>
      <c r="ATU77" s="35"/>
      <c r="ATV77" s="35"/>
      <c r="ATW77" s="35"/>
      <c r="ATX77" s="40"/>
      <c r="ATY77" s="40"/>
      <c r="ATZ77" s="40"/>
      <c r="AUA77" s="40"/>
      <c r="AUB77" s="41"/>
      <c r="AUC77" s="42"/>
      <c r="AUD77" s="35"/>
      <c r="AUE77" s="35"/>
      <c r="AUF77" s="36"/>
      <c r="AUG77" s="37"/>
      <c r="AUH77" s="35"/>
      <c r="AUI77" s="38"/>
      <c r="AUJ77" s="39"/>
      <c r="AUK77" s="35"/>
      <c r="AUL77" s="35"/>
      <c r="AUM77" s="35"/>
      <c r="AUN77" s="40"/>
      <c r="AUO77" s="40"/>
      <c r="AUP77" s="40"/>
      <c r="AUQ77" s="40"/>
      <c r="AUR77" s="41"/>
      <c r="AUS77" s="42"/>
      <c r="AUT77" s="35"/>
      <c r="AUU77" s="35"/>
      <c r="AUV77" s="36"/>
      <c r="AUW77" s="37"/>
      <c r="AUX77" s="35"/>
      <c r="AUY77" s="38"/>
      <c r="AUZ77" s="39"/>
      <c r="AVA77" s="35"/>
      <c r="AVB77" s="35"/>
      <c r="AVC77" s="35"/>
      <c r="AVD77" s="40"/>
      <c r="AVE77" s="40"/>
      <c r="AVF77" s="40"/>
      <c r="AVG77" s="40"/>
      <c r="AVH77" s="41"/>
      <c r="AVI77" s="42"/>
      <c r="AVJ77" s="35"/>
      <c r="AVK77" s="35"/>
      <c r="AVL77" s="36"/>
      <c r="AVM77" s="37"/>
      <c r="AVN77" s="35"/>
      <c r="AVO77" s="38"/>
      <c r="AVP77" s="39"/>
      <c r="AVQ77" s="35"/>
      <c r="AVR77" s="35"/>
      <c r="AVS77" s="35"/>
      <c r="AVT77" s="40"/>
      <c r="AVU77" s="40"/>
      <c r="AVV77" s="40"/>
      <c r="AVW77" s="40"/>
      <c r="AVX77" s="41"/>
      <c r="AVY77" s="42"/>
      <c r="AVZ77" s="35"/>
      <c r="AWA77" s="35"/>
      <c r="AWB77" s="36"/>
      <c r="AWC77" s="37"/>
      <c r="AWD77" s="35"/>
      <c r="AWE77" s="38"/>
      <c r="AWF77" s="39"/>
      <c r="AWG77" s="35"/>
      <c r="AWH77" s="35"/>
      <c r="AWI77" s="35"/>
      <c r="AWJ77" s="40"/>
      <c r="AWK77" s="40"/>
      <c r="AWL77" s="40"/>
      <c r="AWM77" s="40"/>
      <c r="AWN77" s="41"/>
      <c r="AWO77" s="42"/>
      <c r="AWP77" s="35"/>
      <c r="AWQ77" s="35"/>
      <c r="AWR77" s="36"/>
      <c r="AWS77" s="37"/>
      <c r="AWT77" s="35"/>
      <c r="AWU77" s="38"/>
      <c r="AWV77" s="39"/>
      <c r="AWW77" s="35"/>
      <c r="AWX77" s="35"/>
      <c r="AWY77" s="35"/>
      <c r="AWZ77" s="40"/>
      <c r="AXA77" s="40"/>
      <c r="AXB77" s="40"/>
      <c r="AXC77" s="40"/>
      <c r="AXD77" s="41"/>
      <c r="AXE77" s="42"/>
      <c r="AXF77" s="35"/>
      <c r="AXG77" s="35"/>
      <c r="AXH77" s="36"/>
      <c r="AXI77" s="37"/>
      <c r="AXJ77" s="35"/>
      <c r="AXK77" s="38"/>
      <c r="AXL77" s="39"/>
      <c r="AXM77" s="35"/>
      <c r="AXN77" s="35"/>
      <c r="AXO77" s="35"/>
      <c r="AXP77" s="40"/>
      <c r="AXQ77" s="40"/>
      <c r="AXR77" s="40"/>
      <c r="AXS77" s="40"/>
      <c r="AXT77" s="41"/>
      <c r="AXU77" s="42"/>
      <c r="AXV77" s="35"/>
      <c r="AXW77" s="35"/>
      <c r="AXX77" s="36"/>
      <c r="AXY77" s="37"/>
      <c r="AXZ77" s="35"/>
      <c r="AYA77" s="38"/>
      <c r="AYB77" s="39"/>
      <c r="AYC77" s="35"/>
      <c r="AYD77" s="35"/>
      <c r="AYE77" s="35"/>
      <c r="AYF77" s="40"/>
      <c r="AYG77" s="40"/>
      <c r="AYH77" s="40"/>
      <c r="AYI77" s="40"/>
      <c r="AYJ77" s="41"/>
      <c r="AYK77" s="42"/>
      <c r="AYL77" s="35"/>
      <c r="AYM77" s="35"/>
      <c r="AYN77" s="36"/>
      <c r="AYO77" s="37"/>
      <c r="AYP77" s="35"/>
      <c r="AYQ77" s="38"/>
      <c r="AYR77" s="39"/>
      <c r="AYS77" s="35"/>
      <c r="AYT77" s="35"/>
      <c r="AYU77" s="35"/>
      <c r="AYV77" s="40"/>
      <c r="AYW77" s="40"/>
      <c r="AYX77" s="40"/>
      <c r="AYY77" s="40"/>
      <c r="AYZ77" s="41"/>
      <c r="AZA77" s="42"/>
      <c r="AZB77" s="35"/>
      <c r="AZC77" s="35"/>
      <c r="AZD77" s="36"/>
      <c r="AZE77" s="37"/>
      <c r="AZF77" s="35"/>
      <c r="AZG77" s="38"/>
      <c r="AZH77" s="39"/>
      <c r="AZI77" s="35"/>
      <c r="AZJ77" s="35"/>
      <c r="AZK77" s="35"/>
      <c r="AZL77" s="40"/>
      <c r="AZM77" s="40"/>
      <c r="AZN77" s="40"/>
      <c r="AZO77" s="40"/>
      <c r="AZP77" s="41"/>
      <c r="AZQ77" s="42"/>
      <c r="AZR77" s="35"/>
      <c r="AZS77" s="35"/>
      <c r="AZT77" s="36"/>
      <c r="AZU77" s="37"/>
      <c r="AZV77" s="35"/>
      <c r="AZW77" s="38"/>
      <c r="AZX77" s="39"/>
      <c r="AZY77" s="35"/>
      <c r="AZZ77" s="35"/>
      <c r="BAA77" s="35"/>
      <c r="BAB77" s="40"/>
      <c r="BAC77" s="40"/>
      <c r="BAD77" s="40"/>
      <c r="BAE77" s="40"/>
      <c r="BAF77" s="41"/>
      <c r="BAG77" s="42"/>
      <c r="BAH77" s="35"/>
      <c r="BAI77" s="35"/>
      <c r="BAJ77" s="36"/>
      <c r="BAK77" s="37"/>
      <c r="BAL77" s="35"/>
      <c r="BAM77" s="38"/>
      <c r="BAN77" s="39"/>
      <c r="BAO77" s="35"/>
      <c r="BAP77" s="35"/>
      <c r="BAQ77" s="35"/>
      <c r="BAR77" s="40"/>
      <c r="BAS77" s="40"/>
      <c r="BAT77" s="40"/>
      <c r="BAU77" s="40"/>
      <c r="BAV77" s="41"/>
      <c r="BAW77" s="42"/>
      <c r="BAX77" s="35"/>
      <c r="BAY77" s="35"/>
      <c r="BAZ77" s="36"/>
      <c r="BBA77" s="37"/>
      <c r="BBB77" s="35"/>
      <c r="BBC77" s="38"/>
      <c r="BBD77" s="39"/>
      <c r="BBE77" s="35"/>
      <c r="BBF77" s="35"/>
      <c r="BBG77" s="35"/>
      <c r="BBH77" s="40"/>
      <c r="BBI77" s="40"/>
      <c r="BBJ77" s="40"/>
      <c r="BBK77" s="40"/>
      <c r="BBL77" s="41"/>
      <c r="BBM77" s="42"/>
      <c r="BBN77" s="35"/>
      <c r="BBO77" s="35"/>
      <c r="BBP77" s="36"/>
      <c r="BBQ77" s="37"/>
      <c r="BBR77" s="35"/>
      <c r="BBS77" s="38"/>
      <c r="BBT77" s="39"/>
      <c r="BBU77" s="35"/>
      <c r="BBV77" s="35"/>
      <c r="BBW77" s="35"/>
      <c r="BBX77" s="40"/>
      <c r="BBY77" s="40"/>
      <c r="BBZ77" s="40"/>
      <c r="BCA77" s="40"/>
      <c r="BCB77" s="41"/>
      <c r="BCC77" s="42"/>
      <c r="BCD77" s="35"/>
      <c r="BCE77" s="35"/>
      <c r="BCF77" s="36"/>
      <c r="BCG77" s="37"/>
      <c r="BCH77" s="35"/>
      <c r="BCI77" s="38"/>
      <c r="BCJ77" s="39"/>
      <c r="BCK77" s="35"/>
      <c r="BCL77" s="35"/>
      <c r="BCM77" s="35"/>
      <c r="BCN77" s="40"/>
      <c r="BCO77" s="40"/>
      <c r="BCP77" s="40"/>
      <c r="BCQ77" s="40"/>
      <c r="BCR77" s="41"/>
      <c r="BCS77" s="42"/>
      <c r="BCT77" s="35"/>
      <c r="BCU77" s="35"/>
      <c r="BCV77" s="36"/>
      <c r="BCW77" s="37"/>
      <c r="BCX77" s="35"/>
      <c r="BCY77" s="38"/>
      <c r="BCZ77" s="39"/>
      <c r="BDA77" s="35"/>
      <c r="BDB77" s="35"/>
      <c r="BDC77" s="35"/>
      <c r="BDD77" s="40"/>
      <c r="BDE77" s="40"/>
      <c r="BDF77" s="40"/>
      <c r="BDG77" s="40"/>
      <c r="BDH77" s="41"/>
      <c r="BDI77" s="42"/>
      <c r="BDJ77" s="35"/>
      <c r="BDK77" s="35"/>
      <c r="BDL77" s="36"/>
      <c r="BDM77" s="37"/>
      <c r="BDN77" s="35"/>
      <c r="BDO77" s="38"/>
      <c r="BDP77" s="39"/>
      <c r="BDQ77" s="35"/>
      <c r="BDR77" s="35"/>
      <c r="BDS77" s="35"/>
      <c r="BDT77" s="40"/>
      <c r="BDU77" s="40"/>
      <c r="BDV77" s="40"/>
      <c r="BDW77" s="40"/>
      <c r="BDX77" s="41"/>
      <c r="BDY77" s="42"/>
      <c r="BDZ77" s="35"/>
      <c r="BEA77" s="35"/>
      <c r="BEB77" s="36"/>
      <c r="BEC77" s="37"/>
      <c r="BED77" s="35"/>
      <c r="BEE77" s="38"/>
      <c r="BEF77" s="39"/>
      <c r="BEG77" s="35"/>
      <c r="BEH77" s="35"/>
      <c r="BEI77" s="35"/>
      <c r="BEJ77" s="40"/>
      <c r="BEK77" s="40"/>
      <c r="BEL77" s="40"/>
      <c r="BEM77" s="40"/>
      <c r="BEN77" s="41"/>
      <c r="BEO77" s="42"/>
      <c r="BEP77" s="35"/>
      <c r="BEQ77" s="35"/>
      <c r="BER77" s="36"/>
      <c r="BES77" s="37"/>
      <c r="BET77" s="35"/>
      <c r="BEU77" s="38"/>
      <c r="BEV77" s="39"/>
      <c r="BEW77" s="35"/>
      <c r="BEX77" s="35"/>
      <c r="BEY77" s="35"/>
      <c r="BEZ77" s="40"/>
      <c r="BFA77" s="40"/>
      <c r="BFB77" s="40"/>
      <c r="BFC77" s="40"/>
      <c r="BFD77" s="41"/>
      <c r="BFE77" s="42"/>
      <c r="BFF77" s="35"/>
      <c r="BFG77" s="35"/>
      <c r="BFH77" s="36"/>
      <c r="BFI77" s="37"/>
      <c r="BFJ77" s="35"/>
      <c r="BFK77" s="38"/>
      <c r="BFL77" s="39"/>
      <c r="BFM77" s="35"/>
      <c r="BFN77" s="35"/>
      <c r="BFO77" s="35"/>
      <c r="BFP77" s="40"/>
      <c r="BFQ77" s="40"/>
      <c r="BFR77" s="40"/>
      <c r="BFS77" s="40"/>
      <c r="BFT77" s="41"/>
      <c r="BFU77" s="42"/>
      <c r="BFV77" s="35"/>
      <c r="BFW77" s="35"/>
      <c r="BFX77" s="36"/>
      <c r="BFY77" s="37"/>
      <c r="BFZ77" s="35"/>
      <c r="BGA77" s="38"/>
      <c r="BGB77" s="39"/>
      <c r="BGC77" s="35"/>
      <c r="BGD77" s="35"/>
      <c r="BGE77" s="35"/>
      <c r="BGF77" s="40"/>
      <c r="BGG77" s="40"/>
      <c r="BGH77" s="40"/>
      <c r="BGI77" s="40"/>
      <c r="BGJ77" s="41"/>
      <c r="BGK77" s="42"/>
      <c r="BGL77" s="35"/>
      <c r="BGM77" s="35"/>
      <c r="BGN77" s="36"/>
      <c r="BGO77" s="37"/>
      <c r="BGP77" s="35"/>
      <c r="BGQ77" s="38"/>
      <c r="BGR77" s="39"/>
      <c r="BGS77" s="35"/>
      <c r="BGT77" s="35"/>
      <c r="BGU77" s="35"/>
      <c r="BGV77" s="40"/>
      <c r="BGW77" s="40"/>
      <c r="BGX77" s="40"/>
      <c r="BGY77" s="40"/>
      <c r="BGZ77" s="41"/>
      <c r="BHA77" s="42"/>
      <c r="BHB77" s="35"/>
      <c r="BHC77" s="35"/>
      <c r="BHD77" s="36"/>
      <c r="BHE77" s="37"/>
      <c r="BHF77" s="35"/>
      <c r="BHG77" s="38"/>
      <c r="BHH77" s="39"/>
      <c r="BHI77" s="35"/>
      <c r="BHJ77" s="35"/>
      <c r="BHK77" s="35"/>
      <c r="BHL77" s="40"/>
      <c r="BHM77" s="40"/>
      <c r="BHN77" s="40"/>
      <c r="BHO77" s="40"/>
      <c r="BHP77" s="41"/>
      <c r="BHQ77" s="42"/>
      <c r="BHR77" s="35"/>
      <c r="BHS77" s="35"/>
      <c r="BHT77" s="36"/>
      <c r="BHU77" s="37"/>
      <c r="BHV77" s="35"/>
      <c r="BHW77" s="38"/>
      <c r="BHX77" s="39"/>
      <c r="BHY77" s="35"/>
      <c r="BHZ77" s="35"/>
      <c r="BIA77" s="35"/>
      <c r="BIB77" s="40"/>
      <c r="BIC77" s="40"/>
      <c r="BID77" s="40"/>
      <c r="BIE77" s="40"/>
      <c r="BIF77" s="41"/>
      <c r="BIG77" s="42"/>
      <c r="BIH77" s="35"/>
      <c r="BII77" s="35"/>
      <c r="BIJ77" s="36"/>
      <c r="BIK77" s="37"/>
      <c r="BIL77" s="35"/>
      <c r="BIM77" s="38"/>
      <c r="BIN77" s="39"/>
      <c r="BIO77" s="35"/>
      <c r="BIP77" s="35"/>
      <c r="BIQ77" s="35"/>
      <c r="BIR77" s="40"/>
      <c r="BIS77" s="40"/>
      <c r="BIT77" s="40"/>
      <c r="BIU77" s="40"/>
      <c r="BIV77" s="41"/>
      <c r="BIW77" s="42"/>
      <c r="BIX77" s="35"/>
      <c r="BIY77" s="35"/>
      <c r="BIZ77" s="36"/>
      <c r="BJA77" s="37"/>
      <c r="BJB77" s="35"/>
      <c r="BJC77" s="38"/>
      <c r="BJD77" s="39"/>
      <c r="BJE77" s="35"/>
      <c r="BJF77" s="35"/>
      <c r="BJG77" s="35"/>
      <c r="BJH77" s="40"/>
      <c r="BJI77" s="40"/>
      <c r="BJJ77" s="40"/>
      <c r="BJK77" s="40"/>
      <c r="BJL77" s="41"/>
      <c r="BJM77" s="42"/>
      <c r="BJN77" s="35"/>
      <c r="BJO77" s="35"/>
      <c r="BJP77" s="36"/>
      <c r="BJQ77" s="37"/>
      <c r="BJR77" s="35"/>
      <c r="BJS77" s="38"/>
      <c r="BJT77" s="39"/>
      <c r="BJU77" s="35"/>
      <c r="BJV77" s="35"/>
      <c r="BJW77" s="35"/>
      <c r="BJX77" s="40"/>
      <c r="BJY77" s="40"/>
      <c r="BJZ77" s="40"/>
      <c r="BKA77" s="40"/>
      <c r="BKB77" s="41"/>
      <c r="BKC77" s="42"/>
      <c r="BKD77" s="35"/>
      <c r="BKE77" s="35"/>
      <c r="BKF77" s="36"/>
      <c r="BKG77" s="37"/>
      <c r="BKH77" s="35"/>
      <c r="BKI77" s="38"/>
      <c r="BKJ77" s="39"/>
      <c r="BKK77" s="35"/>
      <c r="BKL77" s="35"/>
      <c r="BKM77" s="35"/>
      <c r="BKN77" s="40"/>
      <c r="BKO77" s="40"/>
      <c r="BKP77" s="40"/>
      <c r="BKQ77" s="40"/>
      <c r="BKR77" s="41"/>
      <c r="BKS77" s="42"/>
      <c r="BKT77" s="35"/>
      <c r="BKU77" s="35"/>
      <c r="BKV77" s="36"/>
      <c r="BKW77" s="37"/>
      <c r="BKX77" s="35"/>
      <c r="BKY77" s="38"/>
      <c r="BKZ77" s="39"/>
      <c r="BLA77" s="35"/>
      <c r="BLB77" s="35"/>
      <c r="BLC77" s="35"/>
      <c r="BLD77" s="40"/>
      <c r="BLE77" s="40"/>
      <c r="BLF77" s="40"/>
      <c r="BLG77" s="40"/>
      <c r="BLH77" s="41"/>
      <c r="BLI77" s="42"/>
      <c r="BLJ77" s="35"/>
      <c r="BLK77" s="35"/>
      <c r="BLL77" s="36"/>
      <c r="BLM77" s="37"/>
      <c r="BLN77" s="35"/>
      <c r="BLO77" s="38"/>
      <c r="BLP77" s="39"/>
      <c r="BLQ77" s="35"/>
      <c r="BLR77" s="35"/>
      <c r="BLS77" s="35"/>
      <c r="BLT77" s="40"/>
      <c r="BLU77" s="40"/>
      <c r="BLV77" s="40"/>
      <c r="BLW77" s="40"/>
      <c r="BLX77" s="41"/>
      <c r="BLY77" s="42"/>
      <c r="BLZ77" s="35"/>
      <c r="BMA77" s="35"/>
      <c r="BMB77" s="36"/>
      <c r="BMC77" s="37"/>
      <c r="BMD77" s="35"/>
      <c r="BME77" s="38"/>
      <c r="BMF77" s="39"/>
      <c r="BMG77" s="35"/>
      <c r="BMH77" s="35"/>
      <c r="BMI77" s="35"/>
      <c r="BMJ77" s="40"/>
      <c r="BMK77" s="40"/>
      <c r="BML77" s="40"/>
      <c r="BMM77" s="40"/>
      <c r="BMN77" s="41"/>
      <c r="BMO77" s="42"/>
      <c r="BMP77" s="35"/>
      <c r="BMQ77" s="35"/>
      <c r="BMR77" s="36"/>
      <c r="BMS77" s="37"/>
      <c r="BMT77" s="35"/>
      <c r="BMU77" s="38"/>
      <c r="BMV77" s="39"/>
      <c r="BMW77" s="35"/>
      <c r="BMX77" s="35"/>
      <c r="BMY77" s="35"/>
      <c r="BMZ77" s="40"/>
      <c r="BNA77" s="40"/>
      <c r="BNB77" s="40"/>
      <c r="BNC77" s="40"/>
      <c r="BND77" s="41"/>
      <c r="BNE77" s="42"/>
      <c r="BNF77" s="35"/>
      <c r="BNG77" s="35"/>
      <c r="BNH77" s="36"/>
      <c r="BNI77" s="37"/>
      <c r="BNJ77" s="35"/>
      <c r="BNK77" s="38"/>
      <c r="BNL77" s="39"/>
      <c r="BNM77" s="35"/>
      <c r="BNN77" s="35"/>
      <c r="BNO77" s="35"/>
      <c r="BNP77" s="40"/>
      <c r="BNQ77" s="40"/>
      <c r="BNR77" s="40"/>
      <c r="BNS77" s="40"/>
      <c r="BNT77" s="41"/>
      <c r="BNU77" s="42"/>
      <c r="BNV77" s="35"/>
      <c r="BNW77" s="35"/>
      <c r="BNX77" s="36"/>
      <c r="BNY77" s="37"/>
      <c r="BNZ77" s="35"/>
      <c r="BOA77" s="38"/>
      <c r="BOB77" s="39"/>
      <c r="BOC77" s="35"/>
      <c r="BOD77" s="35"/>
      <c r="BOE77" s="35"/>
      <c r="BOF77" s="40"/>
      <c r="BOG77" s="40"/>
      <c r="BOH77" s="40"/>
      <c r="BOI77" s="40"/>
      <c r="BOJ77" s="41"/>
      <c r="BOK77" s="42"/>
      <c r="BOL77" s="35"/>
      <c r="BOM77" s="35"/>
      <c r="BON77" s="36"/>
      <c r="BOO77" s="37"/>
      <c r="BOP77" s="35"/>
      <c r="BOQ77" s="38"/>
      <c r="BOR77" s="39"/>
      <c r="BOS77" s="35"/>
      <c r="BOT77" s="35"/>
      <c r="BOU77" s="35"/>
      <c r="BOV77" s="40"/>
      <c r="BOW77" s="40"/>
      <c r="BOX77" s="40"/>
      <c r="BOY77" s="40"/>
      <c r="BOZ77" s="41"/>
      <c r="BPA77" s="42"/>
      <c r="BPB77" s="35"/>
      <c r="BPC77" s="35"/>
      <c r="BPD77" s="36"/>
      <c r="BPE77" s="37"/>
      <c r="BPF77" s="35"/>
      <c r="BPG77" s="38"/>
      <c r="BPH77" s="39"/>
      <c r="BPI77" s="35"/>
      <c r="BPJ77" s="35"/>
      <c r="BPK77" s="35"/>
      <c r="BPL77" s="40"/>
      <c r="BPM77" s="40"/>
      <c r="BPN77" s="40"/>
      <c r="BPO77" s="40"/>
      <c r="BPP77" s="41"/>
      <c r="BPQ77" s="42"/>
      <c r="BPR77" s="35"/>
      <c r="BPS77" s="35"/>
      <c r="BPT77" s="36"/>
      <c r="BPU77" s="37"/>
      <c r="BPV77" s="35"/>
      <c r="BPW77" s="38"/>
      <c r="BPX77" s="39"/>
      <c r="BPY77" s="35"/>
      <c r="BPZ77" s="35"/>
      <c r="BQA77" s="35"/>
      <c r="BQB77" s="40"/>
      <c r="BQC77" s="40"/>
      <c r="BQD77" s="40"/>
      <c r="BQE77" s="40"/>
      <c r="BQF77" s="41"/>
      <c r="BQG77" s="42"/>
      <c r="BQH77" s="35"/>
      <c r="BQI77" s="35"/>
      <c r="BQJ77" s="36"/>
      <c r="BQK77" s="37"/>
      <c r="BQL77" s="35"/>
      <c r="BQM77" s="38"/>
      <c r="BQN77" s="39"/>
      <c r="BQO77" s="35"/>
      <c r="BQP77" s="35"/>
      <c r="BQQ77" s="35"/>
      <c r="BQR77" s="40"/>
      <c r="BQS77" s="40"/>
      <c r="BQT77" s="40"/>
      <c r="BQU77" s="40"/>
      <c r="BQV77" s="41"/>
      <c r="BQW77" s="42"/>
      <c r="BQX77" s="35"/>
      <c r="BQY77" s="35"/>
      <c r="BQZ77" s="36"/>
      <c r="BRA77" s="37"/>
      <c r="BRB77" s="35"/>
      <c r="BRC77" s="38"/>
      <c r="BRD77" s="39"/>
      <c r="BRE77" s="35"/>
      <c r="BRF77" s="35"/>
      <c r="BRG77" s="35"/>
      <c r="BRH77" s="40"/>
      <c r="BRI77" s="40"/>
      <c r="BRJ77" s="40"/>
      <c r="BRK77" s="40"/>
      <c r="BRL77" s="41"/>
      <c r="BRM77" s="42"/>
      <c r="BRN77" s="35"/>
      <c r="BRO77" s="35"/>
      <c r="BRP77" s="36"/>
      <c r="BRQ77" s="37"/>
      <c r="BRR77" s="35"/>
      <c r="BRS77" s="38"/>
      <c r="BRT77" s="39"/>
      <c r="BRU77" s="35"/>
      <c r="BRV77" s="35"/>
      <c r="BRW77" s="35"/>
      <c r="BRX77" s="40"/>
      <c r="BRY77" s="40"/>
      <c r="BRZ77" s="40"/>
      <c r="BSA77" s="40"/>
      <c r="BSB77" s="41"/>
      <c r="BSC77" s="42"/>
      <c r="BSD77" s="35"/>
      <c r="BSE77" s="35"/>
      <c r="BSF77" s="36"/>
      <c r="BSG77" s="37"/>
      <c r="BSH77" s="35"/>
      <c r="BSI77" s="38"/>
      <c r="BSJ77" s="39"/>
      <c r="BSK77" s="35"/>
      <c r="BSL77" s="35"/>
      <c r="BSM77" s="35"/>
      <c r="BSN77" s="40"/>
      <c r="BSO77" s="40"/>
      <c r="BSP77" s="40"/>
      <c r="BSQ77" s="40"/>
      <c r="BSR77" s="41"/>
      <c r="BSS77" s="42"/>
      <c r="BST77" s="35"/>
      <c r="BSU77" s="35"/>
      <c r="BSV77" s="36"/>
      <c r="BSW77" s="37"/>
      <c r="BSX77" s="35"/>
      <c r="BSY77" s="38"/>
      <c r="BSZ77" s="39"/>
      <c r="BTA77" s="35"/>
      <c r="BTB77" s="35"/>
      <c r="BTC77" s="35"/>
      <c r="BTD77" s="40"/>
      <c r="BTE77" s="40"/>
      <c r="BTF77" s="40"/>
      <c r="BTG77" s="40"/>
      <c r="BTH77" s="41"/>
      <c r="BTI77" s="42"/>
      <c r="BTJ77" s="35"/>
      <c r="BTK77" s="35"/>
      <c r="BTL77" s="36"/>
      <c r="BTM77" s="37"/>
      <c r="BTN77" s="35"/>
      <c r="BTO77" s="38"/>
      <c r="BTP77" s="39"/>
      <c r="BTQ77" s="35"/>
      <c r="BTR77" s="35"/>
      <c r="BTS77" s="35"/>
      <c r="BTT77" s="40"/>
      <c r="BTU77" s="40"/>
      <c r="BTV77" s="40"/>
      <c r="BTW77" s="40"/>
      <c r="BTX77" s="41"/>
      <c r="BTY77" s="42"/>
      <c r="BTZ77" s="35"/>
      <c r="BUA77" s="35"/>
      <c r="BUB77" s="36"/>
      <c r="BUC77" s="37"/>
      <c r="BUD77" s="35"/>
      <c r="BUE77" s="38"/>
      <c r="BUF77" s="39"/>
      <c r="BUG77" s="35"/>
      <c r="BUH77" s="35"/>
      <c r="BUI77" s="35"/>
      <c r="BUJ77" s="40"/>
      <c r="BUK77" s="40"/>
      <c r="BUL77" s="40"/>
      <c r="BUM77" s="40"/>
      <c r="BUN77" s="41"/>
      <c r="BUO77" s="42"/>
      <c r="BUP77" s="35"/>
      <c r="BUQ77" s="35"/>
      <c r="BUR77" s="36"/>
      <c r="BUS77" s="37"/>
      <c r="BUT77" s="35"/>
      <c r="BUU77" s="38"/>
      <c r="BUV77" s="39"/>
      <c r="BUW77" s="35"/>
      <c r="BUX77" s="35"/>
      <c r="BUY77" s="35"/>
      <c r="BUZ77" s="40"/>
      <c r="BVA77" s="40"/>
      <c r="BVB77" s="40"/>
      <c r="BVC77" s="40"/>
      <c r="BVD77" s="41"/>
      <c r="BVE77" s="42"/>
      <c r="BVF77" s="35"/>
      <c r="BVG77" s="35"/>
      <c r="BVH77" s="36"/>
      <c r="BVI77" s="37"/>
      <c r="BVJ77" s="35"/>
      <c r="BVK77" s="38"/>
      <c r="BVL77" s="39"/>
      <c r="BVM77" s="35"/>
      <c r="BVN77" s="35"/>
      <c r="BVO77" s="35"/>
      <c r="BVP77" s="40"/>
      <c r="BVQ77" s="40"/>
      <c r="BVR77" s="40"/>
      <c r="BVS77" s="40"/>
      <c r="BVT77" s="41"/>
      <c r="BVU77" s="42"/>
      <c r="BVV77" s="35"/>
      <c r="BVW77" s="35"/>
      <c r="BVX77" s="36"/>
      <c r="BVY77" s="37"/>
      <c r="BVZ77" s="35"/>
      <c r="BWA77" s="38"/>
      <c r="BWB77" s="39"/>
      <c r="BWC77" s="35"/>
      <c r="BWD77" s="35"/>
      <c r="BWE77" s="35"/>
      <c r="BWF77" s="40"/>
      <c r="BWG77" s="40"/>
      <c r="BWH77" s="40"/>
      <c r="BWI77" s="40"/>
      <c r="BWJ77" s="41"/>
      <c r="BWK77" s="42"/>
      <c r="BWL77" s="35"/>
      <c r="BWM77" s="35"/>
      <c r="BWN77" s="36"/>
      <c r="BWO77" s="37"/>
      <c r="BWP77" s="35"/>
      <c r="BWQ77" s="38"/>
      <c r="BWR77" s="39"/>
      <c r="BWS77" s="35"/>
      <c r="BWT77" s="35"/>
      <c r="BWU77" s="35"/>
      <c r="BWV77" s="40"/>
      <c r="BWW77" s="40"/>
      <c r="BWX77" s="40"/>
      <c r="BWY77" s="40"/>
      <c r="BWZ77" s="41"/>
      <c r="BXA77" s="42"/>
      <c r="BXB77" s="35"/>
      <c r="BXC77" s="35"/>
      <c r="BXD77" s="36"/>
      <c r="BXE77" s="37"/>
      <c r="BXF77" s="35"/>
      <c r="BXG77" s="38"/>
      <c r="BXH77" s="39"/>
      <c r="BXI77" s="35"/>
      <c r="BXJ77" s="35"/>
      <c r="BXK77" s="35"/>
      <c r="BXL77" s="40"/>
      <c r="BXM77" s="40"/>
      <c r="BXN77" s="40"/>
      <c r="BXO77" s="40"/>
      <c r="BXP77" s="41"/>
      <c r="BXQ77" s="42"/>
      <c r="BXR77" s="35"/>
      <c r="BXS77" s="35"/>
      <c r="BXT77" s="36"/>
      <c r="BXU77" s="37"/>
      <c r="BXV77" s="35"/>
      <c r="BXW77" s="38"/>
      <c r="BXX77" s="39"/>
      <c r="BXY77" s="35"/>
      <c r="BXZ77" s="35"/>
      <c r="BYA77" s="35"/>
      <c r="BYB77" s="40"/>
      <c r="BYC77" s="40"/>
      <c r="BYD77" s="40"/>
      <c r="BYE77" s="40"/>
      <c r="BYF77" s="41"/>
      <c r="BYG77" s="42"/>
      <c r="BYH77" s="35"/>
      <c r="BYI77" s="35"/>
      <c r="BYJ77" s="36"/>
      <c r="BYK77" s="37"/>
      <c r="BYL77" s="35"/>
      <c r="BYM77" s="38"/>
      <c r="BYN77" s="39"/>
      <c r="BYO77" s="35"/>
      <c r="BYP77" s="35"/>
      <c r="BYQ77" s="35"/>
      <c r="BYR77" s="40"/>
      <c r="BYS77" s="40"/>
      <c r="BYT77" s="40"/>
      <c r="BYU77" s="40"/>
      <c r="BYV77" s="41"/>
      <c r="BYW77" s="42"/>
      <c r="BYX77" s="35"/>
      <c r="BYY77" s="35"/>
      <c r="BYZ77" s="36"/>
      <c r="BZA77" s="37"/>
      <c r="BZB77" s="35"/>
      <c r="BZC77" s="38"/>
      <c r="BZD77" s="39"/>
      <c r="BZE77" s="35"/>
      <c r="BZF77" s="35"/>
      <c r="BZG77" s="35"/>
      <c r="BZH77" s="40"/>
      <c r="BZI77" s="40"/>
      <c r="BZJ77" s="40"/>
      <c r="BZK77" s="40"/>
      <c r="BZL77" s="41"/>
      <c r="BZM77" s="42"/>
      <c r="BZN77" s="35"/>
      <c r="BZO77" s="35"/>
      <c r="BZP77" s="36"/>
      <c r="BZQ77" s="37"/>
      <c r="BZR77" s="35"/>
      <c r="BZS77" s="38"/>
      <c r="BZT77" s="39"/>
      <c r="BZU77" s="35"/>
      <c r="BZV77" s="35"/>
      <c r="BZW77" s="35"/>
      <c r="BZX77" s="40"/>
      <c r="BZY77" s="40"/>
      <c r="BZZ77" s="40"/>
      <c r="CAA77" s="40"/>
      <c r="CAB77" s="41"/>
      <c r="CAC77" s="42"/>
      <c r="CAD77" s="35"/>
      <c r="CAE77" s="35"/>
      <c r="CAF77" s="36"/>
      <c r="CAG77" s="37"/>
      <c r="CAH77" s="35"/>
      <c r="CAI77" s="38"/>
      <c r="CAJ77" s="39"/>
      <c r="CAK77" s="35"/>
      <c r="CAL77" s="35"/>
      <c r="CAM77" s="35"/>
      <c r="CAN77" s="40"/>
      <c r="CAO77" s="40"/>
      <c r="CAP77" s="40"/>
      <c r="CAQ77" s="40"/>
      <c r="CAR77" s="41"/>
      <c r="CAS77" s="42"/>
      <c r="CAT77" s="35"/>
      <c r="CAU77" s="35"/>
      <c r="CAV77" s="36"/>
      <c r="CAW77" s="37"/>
      <c r="CAX77" s="35"/>
      <c r="CAY77" s="38"/>
      <c r="CAZ77" s="39"/>
      <c r="CBA77" s="35"/>
      <c r="CBB77" s="35"/>
      <c r="CBC77" s="35"/>
      <c r="CBD77" s="40"/>
      <c r="CBE77" s="40"/>
      <c r="CBF77" s="40"/>
      <c r="CBG77" s="40"/>
      <c r="CBH77" s="41"/>
      <c r="CBI77" s="42"/>
      <c r="CBJ77" s="35"/>
      <c r="CBK77" s="35"/>
      <c r="CBL77" s="36"/>
      <c r="CBM77" s="37"/>
      <c r="CBN77" s="35"/>
      <c r="CBO77" s="38"/>
      <c r="CBP77" s="39"/>
      <c r="CBQ77" s="35"/>
      <c r="CBR77" s="35"/>
      <c r="CBS77" s="35"/>
      <c r="CBT77" s="40"/>
      <c r="CBU77" s="40"/>
      <c r="CBV77" s="40"/>
      <c r="CBW77" s="40"/>
      <c r="CBX77" s="41"/>
      <c r="CBY77" s="42"/>
      <c r="CBZ77" s="35"/>
      <c r="CCA77" s="35"/>
      <c r="CCB77" s="36"/>
      <c r="CCC77" s="37"/>
      <c r="CCD77" s="35"/>
      <c r="CCE77" s="38"/>
      <c r="CCF77" s="39"/>
      <c r="CCG77" s="35"/>
      <c r="CCH77" s="35"/>
      <c r="CCI77" s="35"/>
      <c r="CCJ77" s="40"/>
      <c r="CCK77" s="40"/>
      <c r="CCL77" s="40"/>
      <c r="CCM77" s="40"/>
      <c r="CCN77" s="41"/>
      <c r="CCO77" s="42"/>
      <c r="CCP77" s="35"/>
      <c r="CCQ77" s="35"/>
      <c r="CCR77" s="36"/>
      <c r="CCS77" s="37"/>
      <c r="CCT77" s="35"/>
      <c r="CCU77" s="38"/>
      <c r="CCV77" s="39"/>
      <c r="CCW77" s="35"/>
      <c r="CCX77" s="35"/>
      <c r="CCY77" s="35"/>
      <c r="CCZ77" s="40"/>
      <c r="CDA77" s="40"/>
      <c r="CDB77" s="40"/>
      <c r="CDC77" s="40"/>
      <c r="CDD77" s="41"/>
      <c r="CDE77" s="42"/>
      <c r="CDF77" s="35"/>
      <c r="CDG77" s="35"/>
      <c r="CDH77" s="36"/>
      <c r="CDI77" s="37"/>
      <c r="CDJ77" s="35"/>
      <c r="CDK77" s="38"/>
      <c r="CDL77" s="39"/>
      <c r="CDM77" s="35"/>
      <c r="CDN77" s="35"/>
      <c r="CDO77" s="35"/>
      <c r="CDP77" s="40"/>
      <c r="CDQ77" s="40"/>
      <c r="CDR77" s="40"/>
      <c r="CDS77" s="40"/>
      <c r="CDT77" s="41"/>
      <c r="CDU77" s="42"/>
      <c r="CDV77" s="35"/>
      <c r="CDW77" s="35"/>
      <c r="CDX77" s="36"/>
      <c r="CDY77" s="37"/>
      <c r="CDZ77" s="35"/>
      <c r="CEA77" s="38"/>
      <c r="CEB77" s="39"/>
      <c r="CEC77" s="35"/>
      <c r="CED77" s="35"/>
      <c r="CEE77" s="35"/>
      <c r="CEF77" s="40"/>
      <c r="CEG77" s="40"/>
      <c r="CEH77" s="40"/>
      <c r="CEI77" s="40"/>
      <c r="CEJ77" s="41"/>
      <c r="CEK77" s="42"/>
      <c r="CEL77" s="35"/>
      <c r="CEM77" s="35"/>
      <c r="CEN77" s="36"/>
      <c r="CEO77" s="37"/>
      <c r="CEP77" s="35"/>
      <c r="CEQ77" s="38"/>
      <c r="CER77" s="39"/>
      <c r="CES77" s="35"/>
      <c r="CET77" s="35"/>
      <c r="CEU77" s="35"/>
      <c r="CEV77" s="40"/>
      <c r="CEW77" s="40"/>
      <c r="CEX77" s="40"/>
      <c r="CEY77" s="40"/>
      <c r="CEZ77" s="41"/>
      <c r="CFA77" s="42"/>
      <c r="CFB77" s="35"/>
      <c r="CFC77" s="35"/>
      <c r="CFD77" s="36"/>
      <c r="CFE77" s="37"/>
      <c r="CFF77" s="35"/>
      <c r="CFG77" s="38"/>
      <c r="CFH77" s="39"/>
      <c r="CFI77" s="35"/>
      <c r="CFJ77" s="35"/>
      <c r="CFK77" s="35"/>
      <c r="CFL77" s="40"/>
      <c r="CFM77" s="40"/>
      <c r="CFN77" s="40"/>
      <c r="CFO77" s="40"/>
      <c r="CFP77" s="41"/>
      <c r="CFQ77" s="42"/>
      <c r="CFR77" s="35"/>
      <c r="CFS77" s="35"/>
      <c r="CFT77" s="36"/>
      <c r="CFU77" s="37"/>
      <c r="CFV77" s="35"/>
      <c r="CFW77" s="38"/>
      <c r="CFX77" s="39"/>
      <c r="CFY77" s="35"/>
      <c r="CFZ77" s="35"/>
      <c r="CGA77" s="35"/>
      <c r="CGB77" s="40"/>
      <c r="CGC77" s="40"/>
      <c r="CGD77" s="40"/>
      <c r="CGE77" s="40"/>
      <c r="CGF77" s="41"/>
      <c r="CGG77" s="42"/>
      <c r="CGH77" s="35"/>
      <c r="CGI77" s="35"/>
      <c r="CGJ77" s="36"/>
      <c r="CGK77" s="37"/>
      <c r="CGL77" s="35"/>
      <c r="CGM77" s="38"/>
      <c r="CGN77" s="39"/>
      <c r="CGO77" s="35"/>
      <c r="CGP77" s="35"/>
      <c r="CGQ77" s="35"/>
      <c r="CGR77" s="40"/>
      <c r="CGS77" s="40"/>
      <c r="CGT77" s="40"/>
      <c r="CGU77" s="40"/>
      <c r="CGV77" s="41"/>
      <c r="CGW77" s="42"/>
      <c r="CGX77" s="35"/>
      <c r="CGY77" s="35"/>
      <c r="CGZ77" s="36"/>
      <c r="CHA77" s="37"/>
      <c r="CHB77" s="35"/>
      <c r="CHC77" s="38"/>
      <c r="CHD77" s="39"/>
      <c r="CHE77" s="35"/>
      <c r="CHF77" s="35"/>
      <c r="CHG77" s="35"/>
      <c r="CHH77" s="40"/>
      <c r="CHI77" s="40"/>
      <c r="CHJ77" s="40"/>
      <c r="CHK77" s="40"/>
      <c r="CHL77" s="41"/>
      <c r="CHM77" s="42"/>
      <c r="CHN77" s="35"/>
      <c r="CHO77" s="35"/>
      <c r="CHP77" s="36"/>
      <c r="CHQ77" s="37"/>
      <c r="CHR77" s="35"/>
      <c r="CHS77" s="38"/>
      <c r="CHT77" s="39"/>
      <c r="CHU77" s="35"/>
      <c r="CHV77" s="35"/>
      <c r="CHW77" s="35"/>
      <c r="CHX77" s="40"/>
      <c r="CHY77" s="40"/>
      <c r="CHZ77" s="40"/>
      <c r="CIA77" s="40"/>
      <c r="CIB77" s="41"/>
      <c r="CIC77" s="42"/>
      <c r="CID77" s="35"/>
      <c r="CIE77" s="35"/>
      <c r="CIF77" s="36"/>
      <c r="CIG77" s="37"/>
      <c r="CIH77" s="35"/>
      <c r="CII77" s="38"/>
      <c r="CIJ77" s="39"/>
      <c r="CIK77" s="35"/>
      <c r="CIL77" s="35"/>
      <c r="CIM77" s="35"/>
      <c r="CIN77" s="40"/>
      <c r="CIO77" s="40"/>
      <c r="CIP77" s="40"/>
      <c r="CIQ77" s="40"/>
      <c r="CIR77" s="41"/>
      <c r="CIS77" s="42"/>
      <c r="CIT77" s="35"/>
      <c r="CIU77" s="35"/>
      <c r="CIV77" s="36"/>
      <c r="CIW77" s="37"/>
      <c r="CIX77" s="35"/>
      <c r="CIY77" s="38"/>
      <c r="CIZ77" s="39"/>
      <c r="CJA77" s="35"/>
      <c r="CJB77" s="35"/>
      <c r="CJC77" s="35"/>
      <c r="CJD77" s="40"/>
      <c r="CJE77" s="40"/>
      <c r="CJF77" s="40"/>
      <c r="CJG77" s="40"/>
      <c r="CJH77" s="41"/>
      <c r="CJI77" s="42"/>
      <c r="CJJ77" s="35"/>
      <c r="CJK77" s="35"/>
      <c r="CJL77" s="36"/>
      <c r="CJM77" s="37"/>
      <c r="CJN77" s="35"/>
      <c r="CJO77" s="38"/>
      <c r="CJP77" s="39"/>
      <c r="CJQ77" s="35"/>
      <c r="CJR77" s="35"/>
      <c r="CJS77" s="35"/>
      <c r="CJT77" s="40"/>
      <c r="CJU77" s="40"/>
      <c r="CJV77" s="40"/>
      <c r="CJW77" s="40"/>
      <c r="CJX77" s="41"/>
      <c r="CJY77" s="42"/>
      <c r="CJZ77" s="35"/>
      <c r="CKA77" s="35"/>
      <c r="CKB77" s="36"/>
      <c r="CKC77" s="37"/>
      <c r="CKD77" s="35"/>
      <c r="CKE77" s="38"/>
      <c r="CKF77" s="39"/>
      <c r="CKG77" s="35"/>
      <c r="CKH77" s="35"/>
      <c r="CKI77" s="35"/>
      <c r="CKJ77" s="40"/>
      <c r="CKK77" s="40"/>
      <c r="CKL77" s="40"/>
      <c r="CKM77" s="40"/>
      <c r="CKN77" s="41"/>
      <c r="CKO77" s="42"/>
      <c r="CKP77" s="35"/>
      <c r="CKQ77" s="35"/>
      <c r="CKR77" s="36"/>
      <c r="CKS77" s="37"/>
      <c r="CKT77" s="35"/>
      <c r="CKU77" s="38"/>
      <c r="CKV77" s="39"/>
      <c r="CKW77" s="35"/>
      <c r="CKX77" s="35"/>
      <c r="CKY77" s="35"/>
      <c r="CKZ77" s="40"/>
      <c r="CLA77" s="40"/>
      <c r="CLB77" s="40"/>
      <c r="CLC77" s="40"/>
      <c r="CLD77" s="41"/>
      <c r="CLE77" s="42"/>
      <c r="CLF77" s="35"/>
      <c r="CLG77" s="35"/>
      <c r="CLH77" s="36"/>
      <c r="CLI77" s="37"/>
      <c r="CLJ77" s="35"/>
      <c r="CLK77" s="38"/>
      <c r="CLL77" s="39"/>
      <c r="CLM77" s="35"/>
      <c r="CLN77" s="35"/>
      <c r="CLO77" s="35"/>
      <c r="CLP77" s="40"/>
      <c r="CLQ77" s="40"/>
      <c r="CLR77" s="40"/>
      <c r="CLS77" s="40"/>
      <c r="CLT77" s="41"/>
      <c r="CLU77" s="42"/>
      <c r="CLV77" s="35"/>
      <c r="CLW77" s="35"/>
      <c r="CLX77" s="36"/>
      <c r="CLY77" s="37"/>
      <c r="CLZ77" s="35"/>
      <c r="CMA77" s="38"/>
      <c r="CMB77" s="39"/>
      <c r="CMC77" s="35"/>
      <c r="CMD77" s="35"/>
      <c r="CME77" s="35"/>
      <c r="CMF77" s="40"/>
      <c r="CMG77" s="40"/>
      <c r="CMH77" s="40"/>
      <c r="CMI77" s="40"/>
      <c r="CMJ77" s="41"/>
      <c r="CMK77" s="42"/>
      <c r="CML77" s="35"/>
      <c r="CMM77" s="35"/>
      <c r="CMN77" s="36"/>
      <c r="CMO77" s="37"/>
      <c r="CMP77" s="35"/>
      <c r="CMQ77" s="38"/>
      <c r="CMR77" s="39"/>
      <c r="CMS77" s="35"/>
      <c r="CMT77" s="35"/>
      <c r="CMU77" s="35"/>
      <c r="CMV77" s="40"/>
      <c r="CMW77" s="40"/>
      <c r="CMX77" s="40"/>
      <c r="CMY77" s="40"/>
      <c r="CMZ77" s="41"/>
      <c r="CNA77" s="42"/>
      <c r="CNB77" s="35"/>
      <c r="CNC77" s="35"/>
      <c r="CND77" s="36"/>
      <c r="CNE77" s="37"/>
      <c r="CNF77" s="35"/>
      <c r="CNG77" s="38"/>
      <c r="CNH77" s="39"/>
      <c r="CNI77" s="35"/>
      <c r="CNJ77" s="35"/>
      <c r="CNK77" s="35"/>
      <c r="CNL77" s="40"/>
      <c r="CNM77" s="40"/>
      <c r="CNN77" s="40"/>
      <c r="CNO77" s="40"/>
      <c r="CNP77" s="41"/>
      <c r="CNQ77" s="42"/>
      <c r="CNR77" s="35"/>
      <c r="CNS77" s="35"/>
      <c r="CNT77" s="36"/>
      <c r="CNU77" s="37"/>
      <c r="CNV77" s="35"/>
      <c r="CNW77" s="38"/>
      <c r="CNX77" s="39"/>
      <c r="CNY77" s="35"/>
      <c r="CNZ77" s="35"/>
      <c r="COA77" s="35"/>
      <c r="COB77" s="40"/>
      <c r="COC77" s="40"/>
      <c r="COD77" s="40"/>
      <c r="COE77" s="40"/>
      <c r="COF77" s="41"/>
      <c r="COG77" s="42"/>
      <c r="COH77" s="35"/>
      <c r="COI77" s="35"/>
      <c r="COJ77" s="36"/>
      <c r="COK77" s="37"/>
      <c r="COL77" s="35"/>
      <c r="COM77" s="38"/>
      <c r="CON77" s="39"/>
      <c r="COO77" s="35"/>
      <c r="COP77" s="35"/>
      <c r="COQ77" s="35"/>
      <c r="COR77" s="40"/>
      <c r="COS77" s="40"/>
      <c r="COT77" s="40"/>
      <c r="COU77" s="40"/>
      <c r="COV77" s="41"/>
      <c r="COW77" s="42"/>
      <c r="COX77" s="35"/>
      <c r="COY77" s="35"/>
      <c r="COZ77" s="36"/>
      <c r="CPA77" s="37"/>
      <c r="CPB77" s="35"/>
      <c r="CPC77" s="38"/>
      <c r="CPD77" s="39"/>
      <c r="CPE77" s="35"/>
      <c r="CPF77" s="35"/>
      <c r="CPG77" s="35"/>
      <c r="CPH77" s="40"/>
      <c r="CPI77" s="40"/>
      <c r="CPJ77" s="40"/>
      <c r="CPK77" s="40"/>
      <c r="CPL77" s="41"/>
      <c r="CPM77" s="42"/>
      <c r="CPN77" s="35"/>
      <c r="CPO77" s="35"/>
      <c r="CPP77" s="36"/>
      <c r="CPQ77" s="37"/>
      <c r="CPR77" s="35"/>
      <c r="CPS77" s="38"/>
      <c r="CPT77" s="39"/>
      <c r="CPU77" s="35"/>
      <c r="CPV77" s="35"/>
      <c r="CPW77" s="35"/>
      <c r="CPX77" s="40"/>
      <c r="CPY77" s="40"/>
      <c r="CPZ77" s="40"/>
      <c r="CQA77" s="40"/>
      <c r="CQB77" s="41"/>
      <c r="CQC77" s="42"/>
      <c r="CQD77" s="35"/>
      <c r="CQE77" s="35"/>
      <c r="CQF77" s="36"/>
      <c r="CQG77" s="37"/>
      <c r="CQH77" s="35"/>
      <c r="CQI77" s="38"/>
      <c r="CQJ77" s="39"/>
      <c r="CQK77" s="35"/>
      <c r="CQL77" s="35"/>
      <c r="CQM77" s="35"/>
      <c r="CQN77" s="40"/>
      <c r="CQO77" s="40"/>
      <c r="CQP77" s="40"/>
      <c r="CQQ77" s="40"/>
      <c r="CQR77" s="41"/>
      <c r="CQS77" s="42"/>
      <c r="CQT77" s="35"/>
      <c r="CQU77" s="35"/>
      <c r="CQV77" s="36"/>
      <c r="CQW77" s="37"/>
      <c r="CQX77" s="35"/>
      <c r="CQY77" s="38"/>
      <c r="CQZ77" s="39"/>
      <c r="CRA77" s="35"/>
      <c r="CRB77" s="35"/>
      <c r="CRC77" s="35"/>
      <c r="CRD77" s="40"/>
      <c r="CRE77" s="40"/>
      <c r="CRF77" s="40"/>
      <c r="CRG77" s="40"/>
      <c r="CRH77" s="41"/>
      <c r="CRI77" s="42"/>
      <c r="CRJ77" s="35"/>
      <c r="CRK77" s="35"/>
      <c r="CRL77" s="36"/>
      <c r="CRM77" s="37"/>
      <c r="CRN77" s="35"/>
      <c r="CRO77" s="38"/>
      <c r="CRP77" s="39"/>
      <c r="CRQ77" s="35"/>
      <c r="CRR77" s="35"/>
      <c r="CRS77" s="35"/>
      <c r="CRT77" s="40"/>
      <c r="CRU77" s="40"/>
      <c r="CRV77" s="40"/>
      <c r="CRW77" s="40"/>
      <c r="CRX77" s="41"/>
      <c r="CRY77" s="42"/>
      <c r="CRZ77" s="35"/>
      <c r="CSA77" s="35"/>
      <c r="CSB77" s="36"/>
      <c r="CSC77" s="37"/>
      <c r="CSD77" s="35"/>
      <c r="CSE77" s="38"/>
      <c r="CSF77" s="39"/>
      <c r="CSG77" s="35"/>
      <c r="CSH77" s="35"/>
      <c r="CSI77" s="35"/>
      <c r="CSJ77" s="40"/>
      <c r="CSK77" s="40"/>
      <c r="CSL77" s="40"/>
      <c r="CSM77" s="40"/>
      <c r="CSN77" s="41"/>
      <c r="CSO77" s="42"/>
      <c r="CSP77" s="35"/>
      <c r="CSQ77" s="35"/>
      <c r="CSR77" s="36"/>
      <c r="CSS77" s="37"/>
      <c r="CST77" s="35"/>
      <c r="CSU77" s="38"/>
      <c r="CSV77" s="39"/>
      <c r="CSW77" s="35"/>
      <c r="CSX77" s="35"/>
      <c r="CSY77" s="35"/>
      <c r="CSZ77" s="40"/>
      <c r="CTA77" s="40"/>
      <c r="CTB77" s="40"/>
      <c r="CTC77" s="40"/>
      <c r="CTD77" s="41"/>
      <c r="CTE77" s="42"/>
      <c r="CTF77" s="35"/>
      <c r="CTG77" s="35"/>
      <c r="CTH77" s="36"/>
      <c r="CTI77" s="37"/>
      <c r="CTJ77" s="35"/>
      <c r="CTK77" s="38"/>
      <c r="CTL77" s="39"/>
      <c r="CTM77" s="35"/>
      <c r="CTN77" s="35"/>
      <c r="CTO77" s="35"/>
      <c r="CTP77" s="40"/>
      <c r="CTQ77" s="40"/>
      <c r="CTR77" s="40"/>
      <c r="CTS77" s="40"/>
      <c r="CTT77" s="41"/>
      <c r="CTU77" s="42"/>
      <c r="CTV77" s="35"/>
      <c r="CTW77" s="35"/>
      <c r="CTX77" s="36"/>
      <c r="CTY77" s="37"/>
      <c r="CTZ77" s="35"/>
      <c r="CUA77" s="38"/>
      <c r="CUB77" s="39"/>
      <c r="CUC77" s="35"/>
      <c r="CUD77" s="35"/>
      <c r="CUE77" s="35"/>
      <c r="CUF77" s="40"/>
      <c r="CUG77" s="40"/>
      <c r="CUH77" s="40"/>
      <c r="CUI77" s="40"/>
      <c r="CUJ77" s="41"/>
      <c r="CUK77" s="42"/>
      <c r="CUL77" s="35"/>
      <c r="CUM77" s="35"/>
      <c r="CUN77" s="36"/>
      <c r="CUO77" s="37"/>
      <c r="CUP77" s="35"/>
      <c r="CUQ77" s="38"/>
      <c r="CUR77" s="39"/>
      <c r="CUS77" s="35"/>
      <c r="CUT77" s="35"/>
      <c r="CUU77" s="35"/>
      <c r="CUV77" s="40"/>
      <c r="CUW77" s="40"/>
      <c r="CUX77" s="40"/>
      <c r="CUY77" s="40"/>
      <c r="CUZ77" s="41"/>
      <c r="CVA77" s="42"/>
      <c r="CVB77" s="35"/>
      <c r="CVC77" s="35"/>
      <c r="CVD77" s="36"/>
      <c r="CVE77" s="37"/>
      <c r="CVF77" s="35"/>
      <c r="CVG77" s="38"/>
      <c r="CVH77" s="39"/>
      <c r="CVI77" s="35"/>
      <c r="CVJ77" s="35"/>
      <c r="CVK77" s="35"/>
      <c r="CVL77" s="40"/>
      <c r="CVM77" s="40"/>
      <c r="CVN77" s="40"/>
      <c r="CVO77" s="40"/>
      <c r="CVP77" s="41"/>
      <c r="CVQ77" s="42"/>
      <c r="CVR77" s="35"/>
      <c r="CVS77" s="35"/>
      <c r="CVT77" s="36"/>
      <c r="CVU77" s="37"/>
      <c r="CVV77" s="35"/>
      <c r="CVW77" s="38"/>
      <c r="CVX77" s="39"/>
      <c r="CVY77" s="35"/>
      <c r="CVZ77" s="35"/>
      <c r="CWA77" s="35"/>
      <c r="CWB77" s="40"/>
      <c r="CWC77" s="40"/>
      <c r="CWD77" s="40"/>
      <c r="CWE77" s="40"/>
      <c r="CWF77" s="41"/>
      <c r="CWG77" s="42"/>
      <c r="CWH77" s="35"/>
      <c r="CWI77" s="35"/>
      <c r="CWJ77" s="36"/>
      <c r="CWK77" s="37"/>
      <c r="CWL77" s="35"/>
      <c r="CWM77" s="38"/>
      <c r="CWN77" s="39"/>
      <c r="CWO77" s="35"/>
      <c r="CWP77" s="35"/>
      <c r="CWQ77" s="35"/>
      <c r="CWR77" s="40"/>
      <c r="CWS77" s="40"/>
      <c r="CWT77" s="40"/>
      <c r="CWU77" s="40"/>
      <c r="CWV77" s="41"/>
      <c r="CWW77" s="42"/>
      <c r="CWX77" s="35"/>
      <c r="CWY77" s="35"/>
      <c r="CWZ77" s="36"/>
      <c r="CXA77" s="37"/>
      <c r="CXB77" s="35"/>
      <c r="CXC77" s="38"/>
      <c r="CXD77" s="39"/>
      <c r="CXE77" s="35"/>
      <c r="CXF77" s="35"/>
      <c r="CXG77" s="35"/>
      <c r="CXH77" s="40"/>
      <c r="CXI77" s="40"/>
      <c r="CXJ77" s="40"/>
      <c r="CXK77" s="40"/>
      <c r="CXL77" s="41"/>
      <c r="CXM77" s="42"/>
      <c r="CXN77" s="35"/>
      <c r="CXO77" s="35"/>
      <c r="CXP77" s="36"/>
      <c r="CXQ77" s="37"/>
      <c r="CXR77" s="35"/>
      <c r="CXS77" s="38"/>
      <c r="CXT77" s="39"/>
      <c r="CXU77" s="35"/>
      <c r="CXV77" s="35"/>
      <c r="CXW77" s="35"/>
      <c r="CXX77" s="40"/>
      <c r="CXY77" s="40"/>
      <c r="CXZ77" s="40"/>
      <c r="CYA77" s="40"/>
      <c r="CYB77" s="41"/>
      <c r="CYC77" s="42"/>
      <c r="CYD77" s="35"/>
      <c r="CYE77" s="35"/>
      <c r="CYF77" s="36"/>
      <c r="CYG77" s="37"/>
      <c r="CYH77" s="35"/>
      <c r="CYI77" s="38"/>
      <c r="CYJ77" s="39"/>
      <c r="CYK77" s="35"/>
      <c r="CYL77" s="35"/>
      <c r="CYM77" s="35"/>
      <c r="CYN77" s="40"/>
      <c r="CYO77" s="40"/>
      <c r="CYP77" s="40"/>
      <c r="CYQ77" s="40"/>
      <c r="CYR77" s="41"/>
      <c r="CYS77" s="42"/>
      <c r="CYT77" s="35"/>
      <c r="CYU77" s="35"/>
      <c r="CYV77" s="36"/>
      <c r="CYW77" s="37"/>
      <c r="CYX77" s="35"/>
      <c r="CYY77" s="38"/>
      <c r="CYZ77" s="39"/>
      <c r="CZA77" s="35"/>
      <c r="CZB77" s="35"/>
      <c r="CZC77" s="35"/>
      <c r="CZD77" s="40"/>
      <c r="CZE77" s="40"/>
      <c r="CZF77" s="40"/>
      <c r="CZG77" s="40"/>
      <c r="CZH77" s="41"/>
      <c r="CZI77" s="42"/>
      <c r="CZJ77" s="35"/>
      <c r="CZK77" s="35"/>
      <c r="CZL77" s="36"/>
      <c r="CZM77" s="37"/>
      <c r="CZN77" s="35"/>
      <c r="CZO77" s="38"/>
      <c r="CZP77" s="39"/>
      <c r="CZQ77" s="35"/>
      <c r="CZR77" s="35"/>
      <c r="CZS77" s="35"/>
      <c r="CZT77" s="40"/>
      <c r="CZU77" s="40"/>
      <c r="CZV77" s="40"/>
      <c r="CZW77" s="40"/>
      <c r="CZX77" s="41"/>
      <c r="CZY77" s="42"/>
      <c r="CZZ77" s="35"/>
      <c r="DAA77" s="35"/>
      <c r="DAB77" s="36"/>
      <c r="DAC77" s="37"/>
      <c r="DAD77" s="35"/>
      <c r="DAE77" s="38"/>
      <c r="DAF77" s="39"/>
      <c r="DAG77" s="35"/>
      <c r="DAH77" s="35"/>
      <c r="DAI77" s="35"/>
      <c r="DAJ77" s="40"/>
      <c r="DAK77" s="40"/>
      <c r="DAL77" s="40"/>
      <c r="DAM77" s="40"/>
      <c r="DAN77" s="41"/>
      <c r="DAO77" s="42"/>
      <c r="DAP77" s="35"/>
      <c r="DAQ77" s="35"/>
      <c r="DAR77" s="36"/>
      <c r="DAS77" s="37"/>
      <c r="DAT77" s="35"/>
      <c r="DAU77" s="38"/>
      <c r="DAV77" s="39"/>
      <c r="DAW77" s="35"/>
      <c r="DAX77" s="35"/>
      <c r="DAY77" s="35"/>
      <c r="DAZ77" s="40"/>
      <c r="DBA77" s="40"/>
      <c r="DBB77" s="40"/>
      <c r="DBC77" s="40"/>
      <c r="DBD77" s="41"/>
      <c r="DBE77" s="42"/>
      <c r="DBF77" s="35"/>
      <c r="DBG77" s="35"/>
      <c r="DBH77" s="36"/>
      <c r="DBI77" s="37"/>
      <c r="DBJ77" s="35"/>
      <c r="DBK77" s="38"/>
      <c r="DBL77" s="39"/>
      <c r="DBM77" s="35"/>
      <c r="DBN77" s="35"/>
      <c r="DBO77" s="35"/>
      <c r="DBP77" s="40"/>
      <c r="DBQ77" s="40"/>
      <c r="DBR77" s="40"/>
      <c r="DBS77" s="40"/>
      <c r="DBT77" s="41"/>
      <c r="DBU77" s="42"/>
      <c r="DBV77" s="35"/>
      <c r="DBW77" s="35"/>
      <c r="DBX77" s="36"/>
      <c r="DBY77" s="37"/>
      <c r="DBZ77" s="35"/>
      <c r="DCA77" s="38"/>
      <c r="DCB77" s="39"/>
      <c r="DCC77" s="35"/>
      <c r="DCD77" s="35"/>
      <c r="DCE77" s="35"/>
      <c r="DCF77" s="40"/>
      <c r="DCG77" s="40"/>
      <c r="DCH77" s="40"/>
      <c r="DCI77" s="40"/>
      <c r="DCJ77" s="41"/>
      <c r="DCK77" s="42"/>
      <c r="DCL77" s="35"/>
      <c r="DCM77" s="35"/>
      <c r="DCN77" s="36"/>
      <c r="DCO77" s="37"/>
      <c r="DCP77" s="35"/>
      <c r="DCQ77" s="38"/>
      <c r="DCR77" s="39"/>
      <c r="DCS77" s="35"/>
      <c r="DCT77" s="35"/>
      <c r="DCU77" s="35"/>
      <c r="DCV77" s="40"/>
      <c r="DCW77" s="40"/>
      <c r="DCX77" s="40"/>
      <c r="DCY77" s="40"/>
      <c r="DCZ77" s="41"/>
      <c r="DDA77" s="42"/>
      <c r="DDB77" s="35"/>
      <c r="DDC77" s="35"/>
      <c r="DDD77" s="36"/>
      <c r="DDE77" s="37"/>
      <c r="DDF77" s="35"/>
      <c r="DDG77" s="38"/>
      <c r="DDH77" s="39"/>
      <c r="DDI77" s="35"/>
      <c r="DDJ77" s="35"/>
      <c r="DDK77" s="35"/>
      <c r="DDL77" s="40"/>
      <c r="DDM77" s="40"/>
      <c r="DDN77" s="40"/>
      <c r="DDO77" s="40"/>
      <c r="DDP77" s="41"/>
      <c r="DDQ77" s="42"/>
      <c r="DDR77" s="35"/>
      <c r="DDS77" s="35"/>
      <c r="DDT77" s="36"/>
      <c r="DDU77" s="37"/>
      <c r="DDV77" s="35"/>
      <c r="DDW77" s="38"/>
      <c r="DDX77" s="39"/>
      <c r="DDY77" s="35"/>
      <c r="DDZ77" s="35"/>
      <c r="DEA77" s="35"/>
      <c r="DEB77" s="40"/>
      <c r="DEC77" s="40"/>
      <c r="DED77" s="40"/>
      <c r="DEE77" s="40"/>
      <c r="DEF77" s="41"/>
      <c r="DEG77" s="42"/>
      <c r="DEH77" s="35"/>
      <c r="DEI77" s="35"/>
      <c r="DEJ77" s="36"/>
      <c r="DEK77" s="37"/>
      <c r="DEL77" s="35"/>
      <c r="DEM77" s="38"/>
      <c r="DEN77" s="39"/>
      <c r="DEO77" s="35"/>
      <c r="DEP77" s="35"/>
      <c r="DEQ77" s="35"/>
      <c r="DER77" s="40"/>
      <c r="DES77" s="40"/>
      <c r="DET77" s="40"/>
      <c r="DEU77" s="40"/>
      <c r="DEV77" s="41"/>
      <c r="DEW77" s="42"/>
      <c r="DEX77" s="35"/>
      <c r="DEY77" s="35"/>
      <c r="DEZ77" s="36"/>
      <c r="DFA77" s="37"/>
      <c r="DFB77" s="35"/>
      <c r="DFC77" s="38"/>
      <c r="DFD77" s="39"/>
      <c r="DFE77" s="35"/>
      <c r="DFF77" s="35"/>
      <c r="DFG77" s="35"/>
      <c r="DFH77" s="40"/>
      <c r="DFI77" s="40"/>
      <c r="DFJ77" s="40"/>
      <c r="DFK77" s="40"/>
      <c r="DFL77" s="41"/>
      <c r="DFM77" s="42"/>
      <c r="DFN77" s="35"/>
      <c r="DFO77" s="35"/>
      <c r="DFP77" s="36"/>
      <c r="DFQ77" s="37"/>
      <c r="DFR77" s="35"/>
      <c r="DFS77" s="38"/>
      <c r="DFT77" s="39"/>
      <c r="DFU77" s="35"/>
      <c r="DFV77" s="35"/>
      <c r="DFW77" s="35"/>
      <c r="DFX77" s="40"/>
      <c r="DFY77" s="40"/>
      <c r="DFZ77" s="40"/>
      <c r="DGA77" s="40"/>
      <c r="DGB77" s="41"/>
      <c r="DGC77" s="42"/>
      <c r="DGD77" s="35"/>
      <c r="DGE77" s="35"/>
      <c r="DGF77" s="36"/>
      <c r="DGG77" s="37"/>
      <c r="DGH77" s="35"/>
      <c r="DGI77" s="38"/>
      <c r="DGJ77" s="39"/>
      <c r="DGK77" s="35"/>
      <c r="DGL77" s="35"/>
      <c r="DGM77" s="35"/>
      <c r="DGN77" s="40"/>
      <c r="DGO77" s="40"/>
      <c r="DGP77" s="40"/>
      <c r="DGQ77" s="40"/>
      <c r="DGR77" s="41"/>
      <c r="DGS77" s="42"/>
      <c r="DGT77" s="35"/>
      <c r="DGU77" s="35"/>
      <c r="DGV77" s="36"/>
      <c r="DGW77" s="37"/>
      <c r="DGX77" s="35"/>
      <c r="DGY77" s="38"/>
      <c r="DGZ77" s="39"/>
      <c r="DHA77" s="35"/>
      <c r="DHB77" s="35"/>
      <c r="DHC77" s="35"/>
      <c r="DHD77" s="40"/>
      <c r="DHE77" s="40"/>
      <c r="DHF77" s="40"/>
      <c r="DHG77" s="40"/>
      <c r="DHH77" s="41"/>
      <c r="DHI77" s="42"/>
      <c r="DHJ77" s="35"/>
      <c r="DHK77" s="35"/>
      <c r="DHL77" s="36"/>
      <c r="DHM77" s="37"/>
      <c r="DHN77" s="35"/>
      <c r="DHO77" s="38"/>
      <c r="DHP77" s="39"/>
      <c r="DHQ77" s="35"/>
      <c r="DHR77" s="35"/>
      <c r="DHS77" s="35"/>
      <c r="DHT77" s="40"/>
      <c r="DHU77" s="40"/>
      <c r="DHV77" s="40"/>
      <c r="DHW77" s="40"/>
      <c r="DHX77" s="41"/>
      <c r="DHY77" s="42"/>
      <c r="DHZ77" s="35"/>
      <c r="DIA77" s="35"/>
      <c r="DIB77" s="36"/>
      <c r="DIC77" s="37"/>
      <c r="DID77" s="35"/>
      <c r="DIE77" s="38"/>
      <c r="DIF77" s="39"/>
      <c r="DIG77" s="35"/>
      <c r="DIH77" s="35"/>
      <c r="DII77" s="35"/>
      <c r="DIJ77" s="40"/>
      <c r="DIK77" s="40"/>
      <c r="DIL77" s="40"/>
      <c r="DIM77" s="40"/>
      <c r="DIN77" s="41"/>
      <c r="DIO77" s="42"/>
      <c r="DIP77" s="35"/>
      <c r="DIQ77" s="35"/>
      <c r="DIR77" s="36"/>
      <c r="DIS77" s="37"/>
      <c r="DIT77" s="35"/>
      <c r="DIU77" s="38"/>
      <c r="DIV77" s="39"/>
      <c r="DIW77" s="35"/>
      <c r="DIX77" s="35"/>
      <c r="DIY77" s="35"/>
      <c r="DIZ77" s="40"/>
      <c r="DJA77" s="40"/>
      <c r="DJB77" s="40"/>
      <c r="DJC77" s="40"/>
      <c r="DJD77" s="41"/>
      <c r="DJE77" s="42"/>
      <c r="DJF77" s="35"/>
      <c r="DJG77" s="35"/>
      <c r="DJH77" s="36"/>
      <c r="DJI77" s="37"/>
      <c r="DJJ77" s="35"/>
      <c r="DJK77" s="38"/>
      <c r="DJL77" s="39"/>
      <c r="DJM77" s="35"/>
      <c r="DJN77" s="35"/>
      <c r="DJO77" s="35"/>
      <c r="DJP77" s="40"/>
      <c r="DJQ77" s="40"/>
      <c r="DJR77" s="40"/>
      <c r="DJS77" s="40"/>
      <c r="DJT77" s="41"/>
      <c r="DJU77" s="42"/>
      <c r="DJV77" s="35"/>
      <c r="DJW77" s="35"/>
      <c r="DJX77" s="36"/>
      <c r="DJY77" s="37"/>
      <c r="DJZ77" s="35"/>
      <c r="DKA77" s="38"/>
      <c r="DKB77" s="39"/>
      <c r="DKC77" s="35"/>
      <c r="DKD77" s="35"/>
      <c r="DKE77" s="35"/>
      <c r="DKF77" s="40"/>
      <c r="DKG77" s="40"/>
      <c r="DKH77" s="40"/>
      <c r="DKI77" s="40"/>
      <c r="DKJ77" s="41"/>
      <c r="DKK77" s="42"/>
      <c r="DKL77" s="35"/>
      <c r="DKM77" s="35"/>
      <c r="DKN77" s="36"/>
      <c r="DKO77" s="37"/>
      <c r="DKP77" s="35"/>
      <c r="DKQ77" s="38"/>
      <c r="DKR77" s="39"/>
      <c r="DKS77" s="35"/>
      <c r="DKT77" s="35"/>
      <c r="DKU77" s="35"/>
      <c r="DKV77" s="40"/>
      <c r="DKW77" s="40"/>
      <c r="DKX77" s="40"/>
      <c r="DKY77" s="40"/>
      <c r="DKZ77" s="41"/>
      <c r="DLA77" s="42"/>
      <c r="DLB77" s="35"/>
      <c r="DLC77" s="35"/>
      <c r="DLD77" s="36"/>
      <c r="DLE77" s="37"/>
      <c r="DLF77" s="35"/>
      <c r="DLG77" s="38"/>
      <c r="DLH77" s="39"/>
      <c r="DLI77" s="35"/>
      <c r="DLJ77" s="35"/>
      <c r="DLK77" s="35"/>
      <c r="DLL77" s="40"/>
      <c r="DLM77" s="40"/>
      <c r="DLN77" s="40"/>
      <c r="DLO77" s="40"/>
      <c r="DLP77" s="41"/>
      <c r="DLQ77" s="42"/>
      <c r="DLR77" s="35"/>
      <c r="DLS77" s="35"/>
      <c r="DLT77" s="36"/>
      <c r="DLU77" s="37"/>
      <c r="DLV77" s="35"/>
      <c r="DLW77" s="38"/>
      <c r="DLX77" s="39"/>
      <c r="DLY77" s="35"/>
      <c r="DLZ77" s="35"/>
      <c r="DMA77" s="35"/>
      <c r="DMB77" s="40"/>
      <c r="DMC77" s="40"/>
      <c r="DMD77" s="40"/>
      <c r="DME77" s="40"/>
      <c r="DMF77" s="41"/>
      <c r="DMG77" s="42"/>
      <c r="DMH77" s="35"/>
      <c r="DMI77" s="35"/>
      <c r="DMJ77" s="36"/>
      <c r="DMK77" s="37"/>
      <c r="DML77" s="35"/>
      <c r="DMM77" s="38"/>
      <c r="DMN77" s="39"/>
      <c r="DMO77" s="35"/>
      <c r="DMP77" s="35"/>
      <c r="DMQ77" s="35"/>
      <c r="DMR77" s="40"/>
      <c r="DMS77" s="40"/>
      <c r="DMT77" s="40"/>
      <c r="DMU77" s="40"/>
      <c r="DMV77" s="41"/>
      <c r="DMW77" s="42"/>
      <c r="DMX77" s="35"/>
      <c r="DMY77" s="35"/>
      <c r="DMZ77" s="36"/>
      <c r="DNA77" s="37"/>
      <c r="DNB77" s="35"/>
      <c r="DNC77" s="38"/>
      <c r="DND77" s="39"/>
      <c r="DNE77" s="35"/>
      <c r="DNF77" s="35"/>
      <c r="DNG77" s="35"/>
      <c r="DNH77" s="40"/>
      <c r="DNI77" s="40"/>
      <c r="DNJ77" s="40"/>
      <c r="DNK77" s="40"/>
      <c r="DNL77" s="41"/>
      <c r="DNM77" s="42"/>
      <c r="DNN77" s="35"/>
      <c r="DNO77" s="35"/>
      <c r="DNP77" s="36"/>
      <c r="DNQ77" s="37"/>
      <c r="DNR77" s="35"/>
      <c r="DNS77" s="38"/>
      <c r="DNT77" s="39"/>
      <c r="DNU77" s="35"/>
      <c r="DNV77" s="35"/>
      <c r="DNW77" s="35"/>
      <c r="DNX77" s="40"/>
      <c r="DNY77" s="40"/>
      <c r="DNZ77" s="40"/>
      <c r="DOA77" s="40"/>
      <c r="DOB77" s="41"/>
      <c r="DOC77" s="42"/>
      <c r="DOD77" s="35"/>
      <c r="DOE77" s="35"/>
      <c r="DOF77" s="36"/>
      <c r="DOG77" s="37"/>
      <c r="DOH77" s="35"/>
      <c r="DOI77" s="38"/>
      <c r="DOJ77" s="39"/>
      <c r="DOK77" s="35"/>
      <c r="DOL77" s="35"/>
      <c r="DOM77" s="35"/>
      <c r="DON77" s="40"/>
      <c r="DOO77" s="40"/>
      <c r="DOP77" s="40"/>
      <c r="DOQ77" s="40"/>
      <c r="DOR77" s="41"/>
      <c r="DOS77" s="42"/>
      <c r="DOT77" s="35"/>
      <c r="DOU77" s="35"/>
      <c r="DOV77" s="36"/>
      <c r="DOW77" s="37"/>
      <c r="DOX77" s="35"/>
      <c r="DOY77" s="38"/>
      <c r="DOZ77" s="39"/>
      <c r="DPA77" s="35"/>
      <c r="DPB77" s="35"/>
      <c r="DPC77" s="35"/>
      <c r="DPD77" s="40"/>
      <c r="DPE77" s="40"/>
      <c r="DPF77" s="40"/>
      <c r="DPG77" s="40"/>
      <c r="DPH77" s="41"/>
      <c r="DPI77" s="42"/>
      <c r="DPJ77" s="35"/>
      <c r="DPK77" s="35"/>
      <c r="DPL77" s="36"/>
      <c r="DPM77" s="37"/>
      <c r="DPN77" s="35"/>
      <c r="DPO77" s="38"/>
      <c r="DPP77" s="39"/>
      <c r="DPQ77" s="35"/>
      <c r="DPR77" s="35"/>
      <c r="DPS77" s="35"/>
      <c r="DPT77" s="40"/>
      <c r="DPU77" s="40"/>
      <c r="DPV77" s="40"/>
      <c r="DPW77" s="40"/>
      <c r="DPX77" s="41"/>
      <c r="DPY77" s="42"/>
      <c r="DPZ77" s="35"/>
      <c r="DQA77" s="35"/>
      <c r="DQB77" s="36"/>
      <c r="DQC77" s="37"/>
      <c r="DQD77" s="35"/>
      <c r="DQE77" s="38"/>
      <c r="DQF77" s="39"/>
      <c r="DQG77" s="35"/>
      <c r="DQH77" s="35"/>
      <c r="DQI77" s="35"/>
      <c r="DQJ77" s="40"/>
      <c r="DQK77" s="40"/>
      <c r="DQL77" s="40"/>
      <c r="DQM77" s="40"/>
      <c r="DQN77" s="41"/>
      <c r="DQO77" s="42"/>
      <c r="DQP77" s="35"/>
      <c r="DQQ77" s="35"/>
      <c r="DQR77" s="36"/>
      <c r="DQS77" s="37"/>
      <c r="DQT77" s="35"/>
      <c r="DQU77" s="38"/>
      <c r="DQV77" s="39"/>
      <c r="DQW77" s="35"/>
      <c r="DQX77" s="35"/>
      <c r="DQY77" s="35"/>
      <c r="DQZ77" s="40"/>
      <c r="DRA77" s="40"/>
      <c r="DRB77" s="40"/>
      <c r="DRC77" s="40"/>
      <c r="DRD77" s="41"/>
      <c r="DRE77" s="42"/>
      <c r="DRF77" s="35"/>
      <c r="DRG77" s="35"/>
      <c r="DRH77" s="36"/>
      <c r="DRI77" s="37"/>
      <c r="DRJ77" s="35"/>
      <c r="DRK77" s="38"/>
      <c r="DRL77" s="39"/>
      <c r="DRM77" s="35"/>
      <c r="DRN77" s="35"/>
      <c r="DRO77" s="35"/>
      <c r="DRP77" s="40"/>
      <c r="DRQ77" s="40"/>
      <c r="DRR77" s="40"/>
      <c r="DRS77" s="40"/>
      <c r="DRT77" s="41"/>
      <c r="DRU77" s="42"/>
      <c r="DRV77" s="35"/>
      <c r="DRW77" s="35"/>
      <c r="DRX77" s="36"/>
      <c r="DRY77" s="37"/>
      <c r="DRZ77" s="35"/>
      <c r="DSA77" s="38"/>
      <c r="DSB77" s="39"/>
      <c r="DSC77" s="35"/>
      <c r="DSD77" s="35"/>
      <c r="DSE77" s="35"/>
      <c r="DSF77" s="40"/>
      <c r="DSG77" s="40"/>
      <c r="DSH77" s="40"/>
      <c r="DSI77" s="40"/>
      <c r="DSJ77" s="41"/>
      <c r="DSK77" s="42"/>
      <c r="DSL77" s="35"/>
      <c r="DSM77" s="35"/>
      <c r="DSN77" s="36"/>
      <c r="DSO77" s="37"/>
      <c r="DSP77" s="35"/>
      <c r="DSQ77" s="38"/>
      <c r="DSR77" s="39"/>
      <c r="DSS77" s="35"/>
      <c r="DST77" s="35"/>
      <c r="DSU77" s="35"/>
      <c r="DSV77" s="40"/>
      <c r="DSW77" s="40"/>
      <c r="DSX77" s="40"/>
      <c r="DSY77" s="40"/>
      <c r="DSZ77" s="41"/>
      <c r="DTA77" s="42"/>
      <c r="DTB77" s="35"/>
      <c r="DTC77" s="35"/>
      <c r="DTD77" s="36"/>
      <c r="DTE77" s="37"/>
      <c r="DTF77" s="35"/>
      <c r="DTG77" s="38"/>
      <c r="DTH77" s="39"/>
      <c r="DTI77" s="35"/>
      <c r="DTJ77" s="35"/>
      <c r="DTK77" s="35"/>
      <c r="DTL77" s="40"/>
      <c r="DTM77" s="40"/>
      <c r="DTN77" s="40"/>
      <c r="DTO77" s="40"/>
      <c r="DTP77" s="41"/>
      <c r="DTQ77" s="42"/>
      <c r="DTR77" s="35"/>
      <c r="DTS77" s="35"/>
      <c r="DTT77" s="36"/>
      <c r="DTU77" s="37"/>
      <c r="DTV77" s="35"/>
      <c r="DTW77" s="38"/>
      <c r="DTX77" s="39"/>
      <c r="DTY77" s="35"/>
      <c r="DTZ77" s="35"/>
      <c r="DUA77" s="35"/>
      <c r="DUB77" s="40"/>
      <c r="DUC77" s="40"/>
      <c r="DUD77" s="40"/>
      <c r="DUE77" s="40"/>
      <c r="DUF77" s="41"/>
      <c r="DUG77" s="42"/>
      <c r="DUH77" s="35"/>
      <c r="DUI77" s="35"/>
      <c r="DUJ77" s="36"/>
      <c r="DUK77" s="37"/>
      <c r="DUL77" s="35"/>
      <c r="DUM77" s="38"/>
      <c r="DUN77" s="39"/>
      <c r="DUO77" s="35"/>
      <c r="DUP77" s="35"/>
      <c r="DUQ77" s="35"/>
      <c r="DUR77" s="40"/>
      <c r="DUS77" s="40"/>
      <c r="DUT77" s="40"/>
      <c r="DUU77" s="40"/>
      <c r="DUV77" s="41"/>
      <c r="DUW77" s="42"/>
      <c r="DUX77" s="35"/>
      <c r="DUY77" s="35"/>
      <c r="DUZ77" s="36"/>
      <c r="DVA77" s="37"/>
      <c r="DVB77" s="35"/>
      <c r="DVC77" s="38"/>
      <c r="DVD77" s="39"/>
      <c r="DVE77" s="35"/>
      <c r="DVF77" s="35"/>
      <c r="DVG77" s="35"/>
      <c r="DVH77" s="40"/>
      <c r="DVI77" s="40"/>
      <c r="DVJ77" s="40"/>
      <c r="DVK77" s="40"/>
      <c r="DVL77" s="41"/>
      <c r="DVM77" s="42"/>
      <c r="DVN77" s="35"/>
      <c r="DVO77" s="35"/>
      <c r="DVP77" s="36"/>
      <c r="DVQ77" s="37"/>
      <c r="DVR77" s="35"/>
      <c r="DVS77" s="38"/>
      <c r="DVT77" s="39"/>
      <c r="DVU77" s="35"/>
      <c r="DVV77" s="35"/>
      <c r="DVW77" s="35"/>
      <c r="DVX77" s="40"/>
      <c r="DVY77" s="40"/>
      <c r="DVZ77" s="40"/>
      <c r="DWA77" s="40"/>
      <c r="DWB77" s="41"/>
      <c r="DWC77" s="42"/>
      <c r="DWD77" s="35"/>
      <c r="DWE77" s="35"/>
      <c r="DWF77" s="36"/>
      <c r="DWG77" s="37"/>
      <c r="DWH77" s="35"/>
      <c r="DWI77" s="38"/>
      <c r="DWJ77" s="39"/>
      <c r="DWK77" s="35"/>
      <c r="DWL77" s="35"/>
      <c r="DWM77" s="35"/>
      <c r="DWN77" s="40"/>
      <c r="DWO77" s="40"/>
      <c r="DWP77" s="40"/>
      <c r="DWQ77" s="40"/>
      <c r="DWR77" s="41"/>
      <c r="DWS77" s="42"/>
      <c r="DWT77" s="35"/>
      <c r="DWU77" s="35"/>
      <c r="DWV77" s="36"/>
      <c r="DWW77" s="37"/>
      <c r="DWX77" s="35"/>
      <c r="DWY77" s="38"/>
      <c r="DWZ77" s="39"/>
      <c r="DXA77" s="35"/>
      <c r="DXB77" s="35"/>
      <c r="DXC77" s="35"/>
      <c r="DXD77" s="40"/>
      <c r="DXE77" s="40"/>
      <c r="DXF77" s="40"/>
      <c r="DXG77" s="40"/>
      <c r="DXH77" s="41"/>
      <c r="DXI77" s="42"/>
      <c r="DXJ77" s="35"/>
      <c r="DXK77" s="35"/>
      <c r="DXL77" s="36"/>
      <c r="DXM77" s="37"/>
      <c r="DXN77" s="35"/>
      <c r="DXO77" s="38"/>
      <c r="DXP77" s="39"/>
      <c r="DXQ77" s="35"/>
      <c r="DXR77" s="35"/>
      <c r="DXS77" s="35"/>
      <c r="DXT77" s="40"/>
      <c r="DXU77" s="40"/>
      <c r="DXV77" s="40"/>
      <c r="DXW77" s="40"/>
      <c r="DXX77" s="41"/>
      <c r="DXY77" s="42"/>
      <c r="DXZ77" s="35"/>
      <c r="DYA77" s="35"/>
      <c r="DYB77" s="36"/>
      <c r="DYC77" s="37"/>
      <c r="DYD77" s="35"/>
      <c r="DYE77" s="38"/>
      <c r="DYF77" s="39"/>
      <c r="DYG77" s="35"/>
      <c r="DYH77" s="35"/>
      <c r="DYI77" s="35"/>
      <c r="DYJ77" s="40"/>
      <c r="DYK77" s="40"/>
      <c r="DYL77" s="40"/>
      <c r="DYM77" s="40"/>
      <c r="DYN77" s="41"/>
      <c r="DYO77" s="42"/>
      <c r="DYP77" s="35"/>
      <c r="DYQ77" s="35"/>
      <c r="DYR77" s="36"/>
      <c r="DYS77" s="37"/>
      <c r="DYT77" s="35"/>
      <c r="DYU77" s="38"/>
      <c r="DYV77" s="39"/>
      <c r="DYW77" s="35"/>
      <c r="DYX77" s="35"/>
      <c r="DYY77" s="35"/>
      <c r="DYZ77" s="40"/>
      <c r="DZA77" s="40"/>
      <c r="DZB77" s="40"/>
      <c r="DZC77" s="40"/>
      <c r="DZD77" s="41"/>
      <c r="DZE77" s="42"/>
      <c r="DZF77" s="35"/>
      <c r="DZG77" s="35"/>
      <c r="DZH77" s="36"/>
      <c r="DZI77" s="37"/>
      <c r="DZJ77" s="35"/>
      <c r="DZK77" s="38"/>
      <c r="DZL77" s="39"/>
      <c r="DZM77" s="35"/>
      <c r="DZN77" s="35"/>
      <c r="DZO77" s="35"/>
      <c r="DZP77" s="40"/>
      <c r="DZQ77" s="40"/>
      <c r="DZR77" s="40"/>
      <c r="DZS77" s="40"/>
      <c r="DZT77" s="41"/>
      <c r="DZU77" s="42"/>
      <c r="DZV77" s="35"/>
      <c r="DZW77" s="35"/>
      <c r="DZX77" s="36"/>
      <c r="DZY77" s="37"/>
      <c r="DZZ77" s="35"/>
      <c r="EAA77" s="38"/>
      <c r="EAB77" s="39"/>
      <c r="EAC77" s="35"/>
      <c r="EAD77" s="35"/>
      <c r="EAE77" s="35"/>
      <c r="EAF77" s="40"/>
      <c r="EAG77" s="40"/>
      <c r="EAH77" s="40"/>
      <c r="EAI77" s="40"/>
      <c r="EAJ77" s="41"/>
      <c r="EAK77" s="42"/>
      <c r="EAL77" s="35"/>
      <c r="EAM77" s="35"/>
      <c r="EAN77" s="36"/>
      <c r="EAO77" s="37"/>
      <c r="EAP77" s="35"/>
      <c r="EAQ77" s="38"/>
      <c r="EAR77" s="39"/>
      <c r="EAS77" s="35"/>
      <c r="EAT77" s="35"/>
      <c r="EAU77" s="35"/>
      <c r="EAV77" s="40"/>
      <c r="EAW77" s="40"/>
      <c r="EAX77" s="40"/>
      <c r="EAY77" s="40"/>
      <c r="EAZ77" s="41"/>
      <c r="EBA77" s="42"/>
      <c r="EBB77" s="35"/>
      <c r="EBC77" s="35"/>
      <c r="EBD77" s="36"/>
      <c r="EBE77" s="37"/>
      <c r="EBF77" s="35"/>
      <c r="EBG77" s="38"/>
      <c r="EBH77" s="39"/>
      <c r="EBI77" s="35"/>
      <c r="EBJ77" s="35"/>
      <c r="EBK77" s="35"/>
      <c r="EBL77" s="40"/>
      <c r="EBM77" s="40"/>
      <c r="EBN77" s="40"/>
      <c r="EBO77" s="40"/>
      <c r="EBP77" s="41"/>
      <c r="EBQ77" s="42"/>
      <c r="EBR77" s="35"/>
      <c r="EBS77" s="35"/>
      <c r="EBT77" s="36"/>
      <c r="EBU77" s="37"/>
      <c r="EBV77" s="35"/>
      <c r="EBW77" s="38"/>
      <c r="EBX77" s="39"/>
      <c r="EBY77" s="35"/>
      <c r="EBZ77" s="35"/>
      <c r="ECA77" s="35"/>
      <c r="ECB77" s="40"/>
      <c r="ECC77" s="40"/>
      <c r="ECD77" s="40"/>
      <c r="ECE77" s="40"/>
      <c r="ECF77" s="41"/>
      <c r="ECG77" s="42"/>
      <c r="ECH77" s="35"/>
      <c r="ECI77" s="35"/>
      <c r="ECJ77" s="36"/>
      <c r="ECK77" s="37"/>
      <c r="ECL77" s="35"/>
      <c r="ECM77" s="38"/>
      <c r="ECN77" s="39"/>
      <c r="ECO77" s="35"/>
      <c r="ECP77" s="35"/>
      <c r="ECQ77" s="35"/>
      <c r="ECR77" s="40"/>
      <c r="ECS77" s="40"/>
      <c r="ECT77" s="40"/>
      <c r="ECU77" s="40"/>
      <c r="ECV77" s="41"/>
      <c r="ECW77" s="42"/>
      <c r="ECX77" s="35"/>
      <c r="ECY77" s="35"/>
      <c r="ECZ77" s="36"/>
      <c r="EDA77" s="37"/>
      <c r="EDB77" s="35"/>
      <c r="EDC77" s="38"/>
      <c r="EDD77" s="39"/>
      <c r="EDE77" s="35"/>
      <c r="EDF77" s="35"/>
      <c r="EDG77" s="35"/>
      <c r="EDH77" s="40"/>
      <c r="EDI77" s="40"/>
      <c r="EDJ77" s="40"/>
      <c r="EDK77" s="40"/>
      <c r="EDL77" s="41"/>
      <c r="EDM77" s="42"/>
      <c r="EDN77" s="35"/>
      <c r="EDO77" s="35"/>
      <c r="EDP77" s="36"/>
      <c r="EDQ77" s="37"/>
      <c r="EDR77" s="35"/>
      <c r="EDS77" s="38"/>
      <c r="EDT77" s="39"/>
      <c r="EDU77" s="35"/>
      <c r="EDV77" s="35"/>
      <c r="EDW77" s="35"/>
      <c r="EDX77" s="40"/>
      <c r="EDY77" s="40"/>
      <c r="EDZ77" s="40"/>
      <c r="EEA77" s="40"/>
      <c r="EEB77" s="41"/>
      <c r="EEC77" s="42"/>
      <c r="EED77" s="35"/>
      <c r="EEE77" s="35"/>
      <c r="EEF77" s="36"/>
      <c r="EEG77" s="37"/>
      <c r="EEH77" s="35"/>
      <c r="EEI77" s="38"/>
      <c r="EEJ77" s="39"/>
      <c r="EEK77" s="35"/>
      <c r="EEL77" s="35"/>
      <c r="EEM77" s="35"/>
      <c r="EEN77" s="40"/>
      <c r="EEO77" s="40"/>
      <c r="EEP77" s="40"/>
      <c r="EEQ77" s="40"/>
      <c r="EER77" s="41"/>
      <c r="EES77" s="42"/>
      <c r="EET77" s="35"/>
      <c r="EEU77" s="35"/>
      <c r="EEV77" s="36"/>
      <c r="EEW77" s="37"/>
      <c r="EEX77" s="35"/>
      <c r="EEY77" s="38"/>
      <c r="EEZ77" s="39"/>
      <c r="EFA77" s="35"/>
      <c r="EFB77" s="35"/>
      <c r="EFC77" s="35"/>
      <c r="EFD77" s="40"/>
      <c r="EFE77" s="40"/>
      <c r="EFF77" s="40"/>
      <c r="EFG77" s="40"/>
      <c r="EFH77" s="41"/>
      <c r="EFI77" s="42"/>
      <c r="EFJ77" s="35"/>
      <c r="EFK77" s="35"/>
      <c r="EFL77" s="36"/>
      <c r="EFM77" s="37"/>
      <c r="EFN77" s="35"/>
      <c r="EFO77" s="38"/>
      <c r="EFP77" s="39"/>
      <c r="EFQ77" s="35"/>
      <c r="EFR77" s="35"/>
      <c r="EFS77" s="35"/>
      <c r="EFT77" s="40"/>
      <c r="EFU77" s="40"/>
      <c r="EFV77" s="40"/>
      <c r="EFW77" s="40"/>
      <c r="EFX77" s="41"/>
      <c r="EFY77" s="42"/>
      <c r="EFZ77" s="35"/>
      <c r="EGA77" s="35"/>
      <c r="EGB77" s="36"/>
      <c r="EGC77" s="37"/>
      <c r="EGD77" s="35"/>
      <c r="EGE77" s="38"/>
      <c r="EGF77" s="39"/>
      <c r="EGG77" s="35"/>
      <c r="EGH77" s="35"/>
      <c r="EGI77" s="35"/>
      <c r="EGJ77" s="40"/>
      <c r="EGK77" s="40"/>
      <c r="EGL77" s="40"/>
      <c r="EGM77" s="40"/>
      <c r="EGN77" s="41"/>
      <c r="EGO77" s="42"/>
      <c r="EGP77" s="35"/>
      <c r="EGQ77" s="35"/>
      <c r="EGR77" s="36"/>
      <c r="EGS77" s="37"/>
      <c r="EGT77" s="35"/>
      <c r="EGU77" s="38"/>
      <c r="EGV77" s="39"/>
      <c r="EGW77" s="35"/>
      <c r="EGX77" s="35"/>
      <c r="EGY77" s="35"/>
      <c r="EGZ77" s="40"/>
      <c r="EHA77" s="40"/>
      <c r="EHB77" s="40"/>
      <c r="EHC77" s="40"/>
      <c r="EHD77" s="41"/>
      <c r="EHE77" s="42"/>
      <c r="EHF77" s="35"/>
      <c r="EHG77" s="35"/>
      <c r="EHH77" s="36"/>
      <c r="EHI77" s="37"/>
      <c r="EHJ77" s="35"/>
      <c r="EHK77" s="38"/>
      <c r="EHL77" s="39"/>
      <c r="EHM77" s="35"/>
      <c r="EHN77" s="35"/>
      <c r="EHO77" s="35"/>
      <c r="EHP77" s="40"/>
      <c r="EHQ77" s="40"/>
      <c r="EHR77" s="40"/>
      <c r="EHS77" s="40"/>
      <c r="EHT77" s="41"/>
      <c r="EHU77" s="42"/>
      <c r="EHV77" s="35"/>
      <c r="EHW77" s="35"/>
      <c r="EHX77" s="36"/>
      <c r="EHY77" s="37"/>
      <c r="EHZ77" s="35"/>
      <c r="EIA77" s="38"/>
      <c r="EIB77" s="39"/>
      <c r="EIC77" s="35"/>
      <c r="EID77" s="35"/>
      <c r="EIE77" s="35"/>
      <c r="EIF77" s="40"/>
      <c r="EIG77" s="40"/>
      <c r="EIH77" s="40"/>
      <c r="EII77" s="40"/>
      <c r="EIJ77" s="41"/>
      <c r="EIK77" s="42"/>
      <c r="EIL77" s="35"/>
      <c r="EIM77" s="35"/>
      <c r="EIN77" s="36"/>
      <c r="EIO77" s="37"/>
      <c r="EIP77" s="35"/>
      <c r="EIQ77" s="38"/>
      <c r="EIR77" s="39"/>
      <c r="EIS77" s="35"/>
      <c r="EIT77" s="35"/>
      <c r="EIU77" s="35"/>
      <c r="EIV77" s="40"/>
      <c r="EIW77" s="40"/>
      <c r="EIX77" s="40"/>
      <c r="EIY77" s="40"/>
      <c r="EIZ77" s="41"/>
      <c r="EJA77" s="42"/>
      <c r="EJB77" s="35"/>
      <c r="EJC77" s="35"/>
      <c r="EJD77" s="36"/>
      <c r="EJE77" s="37"/>
      <c r="EJF77" s="35"/>
      <c r="EJG77" s="38"/>
      <c r="EJH77" s="39"/>
      <c r="EJI77" s="35"/>
      <c r="EJJ77" s="35"/>
      <c r="EJK77" s="35"/>
      <c r="EJL77" s="40"/>
      <c r="EJM77" s="40"/>
      <c r="EJN77" s="40"/>
      <c r="EJO77" s="40"/>
      <c r="EJP77" s="41"/>
      <c r="EJQ77" s="42"/>
      <c r="EJR77" s="35"/>
      <c r="EJS77" s="35"/>
      <c r="EJT77" s="36"/>
      <c r="EJU77" s="37"/>
      <c r="EJV77" s="35"/>
      <c r="EJW77" s="38"/>
      <c r="EJX77" s="39"/>
      <c r="EJY77" s="35"/>
      <c r="EJZ77" s="35"/>
      <c r="EKA77" s="35"/>
      <c r="EKB77" s="40"/>
      <c r="EKC77" s="40"/>
      <c r="EKD77" s="40"/>
      <c r="EKE77" s="40"/>
      <c r="EKF77" s="41"/>
      <c r="EKG77" s="42"/>
      <c r="EKH77" s="35"/>
      <c r="EKI77" s="35"/>
      <c r="EKJ77" s="36"/>
      <c r="EKK77" s="37"/>
      <c r="EKL77" s="35"/>
      <c r="EKM77" s="38"/>
      <c r="EKN77" s="39"/>
      <c r="EKO77" s="35"/>
      <c r="EKP77" s="35"/>
      <c r="EKQ77" s="35"/>
      <c r="EKR77" s="40"/>
      <c r="EKS77" s="40"/>
      <c r="EKT77" s="40"/>
      <c r="EKU77" s="40"/>
      <c r="EKV77" s="41"/>
      <c r="EKW77" s="42"/>
      <c r="EKX77" s="35"/>
      <c r="EKY77" s="35"/>
      <c r="EKZ77" s="36"/>
      <c r="ELA77" s="37"/>
      <c r="ELB77" s="35"/>
      <c r="ELC77" s="38"/>
      <c r="ELD77" s="39"/>
      <c r="ELE77" s="35"/>
      <c r="ELF77" s="35"/>
      <c r="ELG77" s="35"/>
      <c r="ELH77" s="40"/>
      <c r="ELI77" s="40"/>
      <c r="ELJ77" s="40"/>
      <c r="ELK77" s="40"/>
      <c r="ELL77" s="41"/>
      <c r="ELM77" s="42"/>
      <c r="ELN77" s="35"/>
      <c r="ELO77" s="35"/>
      <c r="ELP77" s="36"/>
      <c r="ELQ77" s="37"/>
      <c r="ELR77" s="35"/>
      <c r="ELS77" s="38"/>
      <c r="ELT77" s="39"/>
      <c r="ELU77" s="35"/>
      <c r="ELV77" s="35"/>
      <c r="ELW77" s="35"/>
      <c r="ELX77" s="40"/>
      <c r="ELY77" s="40"/>
      <c r="ELZ77" s="40"/>
      <c r="EMA77" s="40"/>
      <c r="EMB77" s="41"/>
      <c r="EMC77" s="42"/>
      <c r="EMD77" s="35"/>
      <c r="EME77" s="35"/>
      <c r="EMF77" s="36"/>
      <c r="EMG77" s="37"/>
      <c r="EMH77" s="35"/>
      <c r="EMI77" s="38"/>
      <c r="EMJ77" s="39"/>
      <c r="EMK77" s="35"/>
      <c r="EML77" s="35"/>
      <c r="EMM77" s="35"/>
      <c r="EMN77" s="40"/>
      <c r="EMO77" s="40"/>
      <c r="EMP77" s="40"/>
      <c r="EMQ77" s="40"/>
      <c r="EMR77" s="41"/>
      <c r="EMS77" s="42"/>
      <c r="EMT77" s="35"/>
      <c r="EMU77" s="35"/>
      <c r="EMV77" s="36"/>
      <c r="EMW77" s="37"/>
      <c r="EMX77" s="35"/>
      <c r="EMY77" s="38"/>
      <c r="EMZ77" s="39"/>
      <c r="ENA77" s="35"/>
      <c r="ENB77" s="35"/>
      <c r="ENC77" s="35"/>
      <c r="END77" s="40"/>
      <c r="ENE77" s="40"/>
      <c r="ENF77" s="40"/>
      <c r="ENG77" s="40"/>
      <c r="ENH77" s="41"/>
      <c r="ENI77" s="42"/>
      <c r="ENJ77" s="35"/>
      <c r="ENK77" s="35"/>
      <c r="ENL77" s="36"/>
      <c r="ENM77" s="37"/>
      <c r="ENN77" s="35"/>
      <c r="ENO77" s="38"/>
      <c r="ENP77" s="39"/>
      <c r="ENQ77" s="35"/>
      <c r="ENR77" s="35"/>
      <c r="ENS77" s="35"/>
      <c r="ENT77" s="40"/>
      <c r="ENU77" s="40"/>
      <c r="ENV77" s="40"/>
      <c r="ENW77" s="40"/>
      <c r="ENX77" s="41"/>
      <c r="ENY77" s="42"/>
      <c r="ENZ77" s="35"/>
      <c r="EOA77" s="35"/>
      <c r="EOB77" s="36"/>
      <c r="EOC77" s="37"/>
      <c r="EOD77" s="35"/>
      <c r="EOE77" s="38"/>
      <c r="EOF77" s="39"/>
      <c r="EOG77" s="35"/>
      <c r="EOH77" s="35"/>
      <c r="EOI77" s="35"/>
      <c r="EOJ77" s="40"/>
      <c r="EOK77" s="40"/>
      <c r="EOL77" s="40"/>
      <c r="EOM77" s="40"/>
      <c r="EON77" s="41"/>
      <c r="EOO77" s="42"/>
      <c r="EOP77" s="35"/>
      <c r="EOQ77" s="35"/>
      <c r="EOR77" s="36"/>
      <c r="EOS77" s="37"/>
      <c r="EOT77" s="35"/>
      <c r="EOU77" s="38"/>
      <c r="EOV77" s="39"/>
      <c r="EOW77" s="35"/>
      <c r="EOX77" s="35"/>
      <c r="EOY77" s="35"/>
      <c r="EOZ77" s="40"/>
      <c r="EPA77" s="40"/>
      <c r="EPB77" s="40"/>
      <c r="EPC77" s="40"/>
      <c r="EPD77" s="41"/>
      <c r="EPE77" s="42"/>
      <c r="EPF77" s="35"/>
      <c r="EPG77" s="35"/>
      <c r="EPH77" s="36"/>
      <c r="EPI77" s="37"/>
      <c r="EPJ77" s="35"/>
      <c r="EPK77" s="38"/>
      <c r="EPL77" s="39"/>
      <c r="EPM77" s="35"/>
      <c r="EPN77" s="35"/>
      <c r="EPO77" s="35"/>
      <c r="EPP77" s="40"/>
      <c r="EPQ77" s="40"/>
      <c r="EPR77" s="40"/>
      <c r="EPS77" s="40"/>
      <c r="EPT77" s="41"/>
      <c r="EPU77" s="42"/>
      <c r="EPV77" s="35"/>
      <c r="EPW77" s="35"/>
      <c r="EPX77" s="36"/>
      <c r="EPY77" s="37"/>
      <c r="EPZ77" s="35"/>
      <c r="EQA77" s="38"/>
      <c r="EQB77" s="39"/>
      <c r="EQC77" s="35"/>
      <c r="EQD77" s="35"/>
      <c r="EQE77" s="35"/>
      <c r="EQF77" s="40"/>
      <c r="EQG77" s="40"/>
      <c r="EQH77" s="40"/>
      <c r="EQI77" s="40"/>
      <c r="EQJ77" s="41"/>
      <c r="EQK77" s="42"/>
      <c r="EQL77" s="35"/>
      <c r="EQM77" s="35"/>
      <c r="EQN77" s="36"/>
      <c r="EQO77" s="37"/>
      <c r="EQP77" s="35"/>
      <c r="EQQ77" s="38"/>
      <c r="EQR77" s="39"/>
      <c r="EQS77" s="35"/>
      <c r="EQT77" s="35"/>
      <c r="EQU77" s="35"/>
      <c r="EQV77" s="40"/>
      <c r="EQW77" s="40"/>
      <c r="EQX77" s="40"/>
      <c r="EQY77" s="40"/>
      <c r="EQZ77" s="41"/>
      <c r="ERA77" s="42"/>
      <c r="ERB77" s="35"/>
      <c r="ERC77" s="35"/>
      <c r="ERD77" s="36"/>
      <c r="ERE77" s="37"/>
      <c r="ERF77" s="35"/>
      <c r="ERG77" s="38"/>
      <c r="ERH77" s="39"/>
      <c r="ERI77" s="35"/>
      <c r="ERJ77" s="35"/>
      <c r="ERK77" s="35"/>
      <c r="ERL77" s="40"/>
      <c r="ERM77" s="40"/>
      <c r="ERN77" s="40"/>
      <c r="ERO77" s="40"/>
      <c r="ERP77" s="41"/>
      <c r="ERQ77" s="42"/>
      <c r="ERR77" s="35"/>
      <c r="ERS77" s="35"/>
      <c r="ERT77" s="36"/>
      <c r="ERU77" s="37"/>
      <c r="ERV77" s="35"/>
      <c r="ERW77" s="38"/>
      <c r="ERX77" s="39"/>
      <c r="ERY77" s="35"/>
      <c r="ERZ77" s="35"/>
      <c r="ESA77" s="35"/>
      <c r="ESB77" s="40"/>
      <c r="ESC77" s="40"/>
      <c r="ESD77" s="40"/>
      <c r="ESE77" s="40"/>
      <c r="ESF77" s="41"/>
      <c r="ESG77" s="42"/>
      <c r="ESH77" s="35"/>
      <c r="ESI77" s="35"/>
      <c r="ESJ77" s="36"/>
      <c r="ESK77" s="37"/>
      <c r="ESL77" s="35"/>
      <c r="ESM77" s="38"/>
      <c r="ESN77" s="39"/>
      <c r="ESO77" s="35"/>
      <c r="ESP77" s="35"/>
      <c r="ESQ77" s="35"/>
      <c r="ESR77" s="40"/>
      <c r="ESS77" s="40"/>
      <c r="EST77" s="40"/>
      <c r="ESU77" s="40"/>
      <c r="ESV77" s="41"/>
      <c r="ESW77" s="42"/>
      <c r="ESX77" s="35"/>
      <c r="ESY77" s="35"/>
      <c r="ESZ77" s="36"/>
      <c r="ETA77" s="37"/>
      <c r="ETB77" s="35"/>
      <c r="ETC77" s="38"/>
      <c r="ETD77" s="39"/>
      <c r="ETE77" s="35"/>
      <c r="ETF77" s="35"/>
      <c r="ETG77" s="35"/>
      <c r="ETH77" s="40"/>
      <c r="ETI77" s="40"/>
      <c r="ETJ77" s="40"/>
      <c r="ETK77" s="40"/>
      <c r="ETL77" s="41"/>
      <c r="ETM77" s="42"/>
      <c r="ETN77" s="35"/>
      <c r="ETO77" s="35"/>
      <c r="ETP77" s="36"/>
      <c r="ETQ77" s="37"/>
      <c r="ETR77" s="35"/>
      <c r="ETS77" s="38"/>
      <c r="ETT77" s="39"/>
      <c r="ETU77" s="35"/>
      <c r="ETV77" s="35"/>
      <c r="ETW77" s="35"/>
      <c r="ETX77" s="40"/>
      <c r="ETY77" s="40"/>
      <c r="ETZ77" s="40"/>
      <c r="EUA77" s="40"/>
      <c r="EUB77" s="41"/>
      <c r="EUC77" s="42"/>
      <c r="EUD77" s="35"/>
      <c r="EUE77" s="35"/>
      <c r="EUF77" s="36"/>
      <c r="EUG77" s="37"/>
      <c r="EUH77" s="35"/>
      <c r="EUI77" s="38"/>
      <c r="EUJ77" s="39"/>
      <c r="EUK77" s="35"/>
      <c r="EUL77" s="35"/>
      <c r="EUM77" s="35"/>
      <c r="EUN77" s="40"/>
      <c r="EUO77" s="40"/>
      <c r="EUP77" s="40"/>
      <c r="EUQ77" s="40"/>
      <c r="EUR77" s="41"/>
      <c r="EUS77" s="42"/>
      <c r="EUT77" s="35"/>
      <c r="EUU77" s="35"/>
      <c r="EUV77" s="36"/>
      <c r="EUW77" s="37"/>
      <c r="EUX77" s="35"/>
      <c r="EUY77" s="38"/>
      <c r="EUZ77" s="39"/>
      <c r="EVA77" s="35"/>
      <c r="EVB77" s="35"/>
      <c r="EVC77" s="35"/>
      <c r="EVD77" s="40"/>
      <c r="EVE77" s="40"/>
      <c r="EVF77" s="40"/>
      <c r="EVG77" s="40"/>
      <c r="EVH77" s="41"/>
      <c r="EVI77" s="42"/>
      <c r="EVJ77" s="35"/>
      <c r="EVK77" s="35"/>
      <c r="EVL77" s="36"/>
      <c r="EVM77" s="37"/>
      <c r="EVN77" s="35"/>
      <c r="EVO77" s="38"/>
      <c r="EVP77" s="39"/>
      <c r="EVQ77" s="35"/>
      <c r="EVR77" s="35"/>
      <c r="EVS77" s="35"/>
      <c r="EVT77" s="40"/>
      <c r="EVU77" s="40"/>
      <c r="EVV77" s="40"/>
      <c r="EVW77" s="40"/>
      <c r="EVX77" s="41"/>
      <c r="EVY77" s="42"/>
      <c r="EVZ77" s="35"/>
      <c r="EWA77" s="35"/>
      <c r="EWB77" s="36"/>
      <c r="EWC77" s="37"/>
      <c r="EWD77" s="35"/>
      <c r="EWE77" s="38"/>
      <c r="EWF77" s="39"/>
      <c r="EWG77" s="35"/>
      <c r="EWH77" s="35"/>
      <c r="EWI77" s="35"/>
      <c r="EWJ77" s="40"/>
      <c r="EWK77" s="40"/>
      <c r="EWL77" s="40"/>
      <c r="EWM77" s="40"/>
      <c r="EWN77" s="41"/>
      <c r="EWO77" s="42"/>
      <c r="EWP77" s="35"/>
      <c r="EWQ77" s="35"/>
      <c r="EWR77" s="36"/>
      <c r="EWS77" s="37"/>
      <c r="EWT77" s="35"/>
      <c r="EWU77" s="38"/>
      <c r="EWV77" s="39"/>
      <c r="EWW77" s="35"/>
      <c r="EWX77" s="35"/>
      <c r="EWY77" s="35"/>
      <c r="EWZ77" s="40"/>
      <c r="EXA77" s="40"/>
      <c r="EXB77" s="40"/>
      <c r="EXC77" s="40"/>
      <c r="EXD77" s="41"/>
      <c r="EXE77" s="42"/>
      <c r="EXF77" s="35"/>
      <c r="EXG77" s="35"/>
      <c r="EXH77" s="36"/>
      <c r="EXI77" s="37"/>
      <c r="EXJ77" s="35"/>
      <c r="EXK77" s="38"/>
      <c r="EXL77" s="39"/>
      <c r="EXM77" s="35"/>
      <c r="EXN77" s="35"/>
      <c r="EXO77" s="35"/>
      <c r="EXP77" s="40"/>
      <c r="EXQ77" s="40"/>
      <c r="EXR77" s="40"/>
      <c r="EXS77" s="40"/>
      <c r="EXT77" s="41"/>
      <c r="EXU77" s="42"/>
      <c r="EXV77" s="35"/>
      <c r="EXW77" s="35"/>
      <c r="EXX77" s="36"/>
      <c r="EXY77" s="37"/>
      <c r="EXZ77" s="35"/>
      <c r="EYA77" s="38"/>
      <c r="EYB77" s="39"/>
      <c r="EYC77" s="35"/>
      <c r="EYD77" s="35"/>
      <c r="EYE77" s="35"/>
      <c r="EYF77" s="40"/>
      <c r="EYG77" s="40"/>
      <c r="EYH77" s="40"/>
      <c r="EYI77" s="40"/>
      <c r="EYJ77" s="41"/>
      <c r="EYK77" s="42"/>
      <c r="EYL77" s="35"/>
      <c r="EYM77" s="35"/>
      <c r="EYN77" s="36"/>
      <c r="EYO77" s="37"/>
      <c r="EYP77" s="35"/>
      <c r="EYQ77" s="38"/>
      <c r="EYR77" s="39"/>
      <c r="EYS77" s="35"/>
      <c r="EYT77" s="35"/>
      <c r="EYU77" s="35"/>
      <c r="EYV77" s="40"/>
      <c r="EYW77" s="40"/>
      <c r="EYX77" s="40"/>
      <c r="EYY77" s="40"/>
      <c r="EYZ77" s="41"/>
      <c r="EZA77" s="42"/>
      <c r="EZB77" s="35"/>
      <c r="EZC77" s="35"/>
      <c r="EZD77" s="36"/>
      <c r="EZE77" s="37"/>
      <c r="EZF77" s="35"/>
      <c r="EZG77" s="38"/>
      <c r="EZH77" s="39"/>
      <c r="EZI77" s="35"/>
      <c r="EZJ77" s="35"/>
      <c r="EZK77" s="35"/>
      <c r="EZL77" s="40"/>
      <c r="EZM77" s="40"/>
      <c r="EZN77" s="40"/>
      <c r="EZO77" s="40"/>
      <c r="EZP77" s="41"/>
      <c r="EZQ77" s="42"/>
      <c r="EZR77" s="35"/>
      <c r="EZS77" s="35"/>
      <c r="EZT77" s="36"/>
      <c r="EZU77" s="37"/>
      <c r="EZV77" s="35"/>
      <c r="EZW77" s="38"/>
      <c r="EZX77" s="39"/>
      <c r="EZY77" s="35"/>
      <c r="EZZ77" s="35"/>
      <c r="FAA77" s="35"/>
      <c r="FAB77" s="40"/>
      <c r="FAC77" s="40"/>
      <c r="FAD77" s="40"/>
      <c r="FAE77" s="40"/>
      <c r="FAF77" s="41"/>
      <c r="FAG77" s="42"/>
      <c r="FAH77" s="35"/>
      <c r="FAI77" s="35"/>
      <c r="FAJ77" s="36"/>
      <c r="FAK77" s="37"/>
      <c r="FAL77" s="35"/>
      <c r="FAM77" s="38"/>
      <c r="FAN77" s="39"/>
      <c r="FAO77" s="35"/>
      <c r="FAP77" s="35"/>
      <c r="FAQ77" s="35"/>
      <c r="FAR77" s="40"/>
      <c r="FAS77" s="40"/>
      <c r="FAT77" s="40"/>
      <c r="FAU77" s="40"/>
      <c r="FAV77" s="41"/>
      <c r="FAW77" s="42"/>
      <c r="FAX77" s="35"/>
      <c r="FAY77" s="35"/>
      <c r="FAZ77" s="36"/>
      <c r="FBA77" s="37"/>
      <c r="FBB77" s="35"/>
      <c r="FBC77" s="38"/>
      <c r="FBD77" s="39"/>
      <c r="FBE77" s="35"/>
      <c r="FBF77" s="35"/>
      <c r="FBG77" s="35"/>
      <c r="FBH77" s="40"/>
      <c r="FBI77" s="40"/>
      <c r="FBJ77" s="40"/>
      <c r="FBK77" s="40"/>
      <c r="FBL77" s="41"/>
      <c r="FBM77" s="42"/>
      <c r="FBN77" s="35"/>
      <c r="FBO77" s="35"/>
      <c r="FBP77" s="36"/>
      <c r="FBQ77" s="37"/>
      <c r="FBR77" s="35"/>
      <c r="FBS77" s="38"/>
      <c r="FBT77" s="39"/>
      <c r="FBU77" s="35"/>
      <c r="FBV77" s="35"/>
      <c r="FBW77" s="35"/>
      <c r="FBX77" s="40"/>
      <c r="FBY77" s="40"/>
      <c r="FBZ77" s="40"/>
      <c r="FCA77" s="40"/>
      <c r="FCB77" s="41"/>
      <c r="FCC77" s="42"/>
      <c r="FCD77" s="35"/>
      <c r="FCE77" s="35"/>
      <c r="FCF77" s="36"/>
      <c r="FCG77" s="37"/>
      <c r="FCH77" s="35"/>
      <c r="FCI77" s="38"/>
      <c r="FCJ77" s="39"/>
      <c r="FCK77" s="35"/>
      <c r="FCL77" s="35"/>
      <c r="FCM77" s="35"/>
      <c r="FCN77" s="40"/>
      <c r="FCO77" s="40"/>
      <c r="FCP77" s="40"/>
      <c r="FCQ77" s="40"/>
      <c r="FCR77" s="41"/>
      <c r="FCS77" s="42"/>
      <c r="FCT77" s="35"/>
      <c r="FCU77" s="35"/>
      <c r="FCV77" s="36"/>
      <c r="FCW77" s="37"/>
      <c r="FCX77" s="35"/>
      <c r="FCY77" s="38"/>
      <c r="FCZ77" s="39"/>
      <c r="FDA77" s="35"/>
      <c r="FDB77" s="35"/>
      <c r="FDC77" s="35"/>
      <c r="FDD77" s="40"/>
      <c r="FDE77" s="40"/>
      <c r="FDF77" s="40"/>
      <c r="FDG77" s="40"/>
      <c r="FDH77" s="41"/>
      <c r="FDI77" s="42"/>
      <c r="FDJ77" s="35"/>
      <c r="FDK77" s="35"/>
      <c r="FDL77" s="36"/>
      <c r="FDM77" s="37"/>
      <c r="FDN77" s="35"/>
      <c r="FDO77" s="38"/>
      <c r="FDP77" s="39"/>
      <c r="FDQ77" s="35"/>
      <c r="FDR77" s="35"/>
      <c r="FDS77" s="35"/>
      <c r="FDT77" s="40"/>
      <c r="FDU77" s="40"/>
      <c r="FDV77" s="40"/>
      <c r="FDW77" s="40"/>
      <c r="FDX77" s="41"/>
      <c r="FDY77" s="42"/>
      <c r="FDZ77" s="35"/>
      <c r="FEA77" s="35"/>
      <c r="FEB77" s="36"/>
      <c r="FEC77" s="37"/>
      <c r="FED77" s="35"/>
      <c r="FEE77" s="38"/>
      <c r="FEF77" s="39"/>
      <c r="FEG77" s="35"/>
      <c r="FEH77" s="35"/>
      <c r="FEI77" s="35"/>
      <c r="FEJ77" s="40"/>
      <c r="FEK77" s="40"/>
      <c r="FEL77" s="40"/>
      <c r="FEM77" s="40"/>
      <c r="FEN77" s="41"/>
      <c r="FEO77" s="42"/>
      <c r="FEP77" s="35"/>
      <c r="FEQ77" s="35"/>
      <c r="FER77" s="36"/>
      <c r="FES77" s="37"/>
      <c r="FET77" s="35"/>
      <c r="FEU77" s="38"/>
      <c r="FEV77" s="39"/>
      <c r="FEW77" s="35"/>
      <c r="FEX77" s="35"/>
      <c r="FEY77" s="35"/>
      <c r="FEZ77" s="40"/>
      <c r="FFA77" s="40"/>
      <c r="FFB77" s="40"/>
      <c r="FFC77" s="40"/>
      <c r="FFD77" s="41"/>
      <c r="FFE77" s="42"/>
      <c r="FFF77" s="35"/>
      <c r="FFG77" s="35"/>
      <c r="FFH77" s="36"/>
      <c r="FFI77" s="37"/>
      <c r="FFJ77" s="35"/>
      <c r="FFK77" s="38"/>
      <c r="FFL77" s="39"/>
      <c r="FFM77" s="35"/>
      <c r="FFN77" s="35"/>
      <c r="FFO77" s="35"/>
      <c r="FFP77" s="40"/>
      <c r="FFQ77" s="40"/>
      <c r="FFR77" s="40"/>
      <c r="FFS77" s="40"/>
      <c r="FFT77" s="41"/>
      <c r="FFU77" s="42"/>
      <c r="FFV77" s="35"/>
      <c r="FFW77" s="35"/>
      <c r="FFX77" s="36"/>
      <c r="FFY77" s="37"/>
      <c r="FFZ77" s="35"/>
      <c r="FGA77" s="38"/>
      <c r="FGB77" s="39"/>
      <c r="FGC77" s="35"/>
      <c r="FGD77" s="35"/>
      <c r="FGE77" s="35"/>
      <c r="FGF77" s="40"/>
      <c r="FGG77" s="40"/>
      <c r="FGH77" s="40"/>
      <c r="FGI77" s="40"/>
      <c r="FGJ77" s="41"/>
      <c r="FGK77" s="42"/>
      <c r="FGL77" s="35"/>
      <c r="FGM77" s="35"/>
      <c r="FGN77" s="36"/>
      <c r="FGO77" s="37"/>
      <c r="FGP77" s="35"/>
      <c r="FGQ77" s="38"/>
      <c r="FGR77" s="39"/>
      <c r="FGS77" s="35"/>
      <c r="FGT77" s="35"/>
      <c r="FGU77" s="35"/>
      <c r="FGV77" s="40"/>
      <c r="FGW77" s="40"/>
      <c r="FGX77" s="40"/>
      <c r="FGY77" s="40"/>
      <c r="FGZ77" s="41"/>
      <c r="FHA77" s="42"/>
      <c r="FHB77" s="35"/>
      <c r="FHC77" s="35"/>
      <c r="FHD77" s="36"/>
      <c r="FHE77" s="37"/>
      <c r="FHF77" s="35"/>
      <c r="FHG77" s="38"/>
      <c r="FHH77" s="39"/>
      <c r="FHI77" s="35"/>
      <c r="FHJ77" s="35"/>
      <c r="FHK77" s="35"/>
      <c r="FHL77" s="40"/>
      <c r="FHM77" s="40"/>
      <c r="FHN77" s="40"/>
      <c r="FHO77" s="40"/>
      <c r="FHP77" s="41"/>
      <c r="FHQ77" s="42"/>
      <c r="FHR77" s="35"/>
      <c r="FHS77" s="35"/>
      <c r="FHT77" s="36"/>
      <c r="FHU77" s="37"/>
      <c r="FHV77" s="35"/>
      <c r="FHW77" s="38"/>
      <c r="FHX77" s="39"/>
      <c r="FHY77" s="35"/>
      <c r="FHZ77" s="35"/>
      <c r="FIA77" s="35"/>
      <c r="FIB77" s="40"/>
      <c r="FIC77" s="40"/>
      <c r="FID77" s="40"/>
      <c r="FIE77" s="40"/>
      <c r="FIF77" s="41"/>
      <c r="FIG77" s="42"/>
      <c r="FIH77" s="35"/>
      <c r="FII77" s="35"/>
      <c r="FIJ77" s="36"/>
      <c r="FIK77" s="37"/>
      <c r="FIL77" s="35"/>
      <c r="FIM77" s="38"/>
      <c r="FIN77" s="39"/>
      <c r="FIO77" s="35"/>
      <c r="FIP77" s="35"/>
      <c r="FIQ77" s="35"/>
      <c r="FIR77" s="40"/>
      <c r="FIS77" s="40"/>
      <c r="FIT77" s="40"/>
      <c r="FIU77" s="40"/>
      <c r="FIV77" s="41"/>
      <c r="FIW77" s="42"/>
      <c r="FIX77" s="35"/>
      <c r="FIY77" s="35"/>
      <c r="FIZ77" s="36"/>
      <c r="FJA77" s="37"/>
      <c r="FJB77" s="35"/>
      <c r="FJC77" s="38"/>
      <c r="FJD77" s="39"/>
      <c r="FJE77" s="35"/>
      <c r="FJF77" s="35"/>
      <c r="FJG77" s="35"/>
      <c r="FJH77" s="40"/>
      <c r="FJI77" s="40"/>
      <c r="FJJ77" s="40"/>
      <c r="FJK77" s="40"/>
      <c r="FJL77" s="41"/>
      <c r="FJM77" s="42"/>
      <c r="FJN77" s="35"/>
      <c r="FJO77" s="35"/>
      <c r="FJP77" s="36"/>
      <c r="FJQ77" s="37"/>
      <c r="FJR77" s="35"/>
      <c r="FJS77" s="38"/>
      <c r="FJT77" s="39"/>
      <c r="FJU77" s="35"/>
      <c r="FJV77" s="35"/>
      <c r="FJW77" s="35"/>
      <c r="FJX77" s="40"/>
      <c r="FJY77" s="40"/>
      <c r="FJZ77" s="40"/>
      <c r="FKA77" s="40"/>
      <c r="FKB77" s="41"/>
      <c r="FKC77" s="42"/>
      <c r="FKD77" s="35"/>
      <c r="FKE77" s="35"/>
      <c r="FKF77" s="36"/>
      <c r="FKG77" s="37"/>
      <c r="FKH77" s="35"/>
      <c r="FKI77" s="38"/>
      <c r="FKJ77" s="39"/>
      <c r="FKK77" s="35"/>
      <c r="FKL77" s="35"/>
      <c r="FKM77" s="35"/>
      <c r="FKN77" s="40"/>
      <c r="FKO77" s="40"/>
      <c r="FKP77" s="40"/>
      <c r="FKQ77" s="40"/>
      <c r="FKR77" s="41"/>
      <c r="FKS77" s="42"/>
      <c r="FKT77" s="35"/>
      <c r="FKU77" s="35"/>
      <c r="FKV77" s="36"/>
      <c r="FKW77" s="37"/>
      <c r="FKX77" s="35"/>
      <c r="FKY77" s="38"/>
      <c r="FKZ77" s="39"/>
      <c r="FLA77" s="35"/>
      <c r="FLB77" s="35"/>
      <c r="FLC77" s="35"/>
      <c r="FLD77" s="40"/>
      <c r="FLE77" s="40"/>
      <c r="FLF77" s="40"/>
      <c r="FLG77" s="40"/>
      <c r="FLH77" s="41"/>
      <c r="FLI77" s="42"/>
      <c r="FLJ77" s="35"/>
      <c r="FLK77" s="35"/>
      <c r="FLL77" s="36"/>
      <c r="FLM77" s="37"/>
      <c r="FLN77" s="35"/>
      <c r="FLO77" s="38"/>
      <c r="FLP77" s="39"/>
      <c r="FLQ77" s="35"/>
      <c r="FLR77" s="35"/>
      <c r="FLS77" s="35"/>
      <c r="FLT77" s="40"/>
      <c r="FLU77" s="40"/>
      <c r="FLV77" s="40"/>
      <c r="FLW77" s="40"/>
      <c r="FLX77" s="41"/>
      <c r="FLY77" s="42"/>
      <c r="FLZ77" s="35"/>
      <c r="FMA77" s="35"/>
      <c r="FMB77" s="36"/>
      <c r="FMC77" s="37"/>
      <c r="FMD77" s="35"/>
      <c r="FME77" s="38"/>
      <c r="FMF77" s="39"/>
      <c r="FMG77" s="35"/>
      <c r="FMH77" s="35"/>
      <c r="FMI77" s="35"/>
      <c r="FMJ77" s="40"/>
      <c r="FMK77" s="40"/>
      <c r="FML77" s="40"/>
      <c r="FMM77" s="40"/>
      <c r="FMN77" s="41"/>
      <c r="FMO77" s="42"/>
      <c r="FMP77" s="35"/>
      <c r="FMQ77" s="35"/>
      <c r="FMR77" s="36"/>
      <c r="FMS77" s="37"/>
      <c r="FMT77" s="35"/>
      <c r="FMU77" s="38"/>
      <c r="FMV77" s="39"/>
      <c r="FMW77" s="35"/>
      <c r="FMX77" s="35"/>
      <c r="FMY77" s="35"/>
      <c r="FMZ77" s="40"/>
      <c r="FNA77" s="40"/>
      <c r="FNB77" s="40"/>
      <c r="FNC77" s="40"/>
      <c r="FND77" s="41"/>
      <c r="FNE77" s="42"/>
      <c r="FNF77" s="35"/>
      <c r="FNG77" s="35"/>
      <c r="FNH77" s="36"/>
      <c r="FNI77" s="37"/>
      <c r="FNJ77" s="35"/>
      <c r="FNK77" s="38"/>
      <c r="FNL77" s="39"/>
      <c r="FNM77" s="35"/>
      <c r="FNN77" s="35"/>
      <c r="FNO77" s="35"/>
      <c r="FNP77" s="40"/>
      <c r="FNQ77" s="40"/>
      <c r="FNR77" s="40"/>
      <c r="FNS77" s="40"/>
      <c r="FNT77" s="41"/>
      <c r="FNU77" s="42"/>
      <c r="FNV77" s="35"/>
      <c r="FNW77" s="35"/>
      <c r="FNX77" s="36"/>
      <c r="FNY77" s="37"/>
      <c r="FNZ77" s="35"/>
      <c r="FOA77" s="38"/>
      <c r="FOB77" s="39"/>
      <c r="FOC77" s="35"/>
      <c r="FOD77" s="35"/>
      <c r="FOE77" s="35"/>
      <c r="FOF77" s="40"/>
      <c r="FOG77" s="40"/>
      <c r="FOH77" s="40"/>
      <c r="FOI77" s="40"/>
      <c r="FOJ77" s="41"/>
      <c r="FOK77" s="42"/>
      <c r="FOL77" s="35"/>
      <c r="FOM77" s="35"/>
      <c r="FON77" s="36"/>
      <c r="FOO77" s="37"/>
      <c r="FOP77" s="35"/>
      <c r="FOQ77" s="38"/>
      <c r="FOR77" s="39"/>
      <c r="FOS77" s="35"/>
      <c r="FOT77" s="35"/>
      <c r="FOU77" s="35"/>
      <c r="FOV77" s="40"/>
      <c r="FOW77" s="40"/>
      <c r="FOX77" s="40"/>
      <c r="FOY77" s="40"/>
      <c r="FOZ77" s="41"/>
      <c r="FPA77" s="42"/>
      <c r="FPB77" s="35"/>
      <c r="FPC77" s="35"/>
      <c r="FPD77" s="36"/>
      <c r="FPE77" s="37"/>
      <c r="FPF77" s="35"/>
      <c r="FPG77" s="38"/>
      <c r="FPH77" s="39"/>
      <c r="FPI77" s="35"/>
      <c r="FPJ77" s="35"/>
      <c r="FPK77" s="35"/>
      <c r="FPL77" s="40"/>
      <c r="FPM77" s="40"/>
      <c r="FPN77" s="40"/>
      <c r="FPO77" s="40"/>
      <c r="FPP77" s="41"/>
      <c r="FPQ77" s="42"/>
      <c r="FPR77" s="35"/>
      <c r="FPS77" s="35"/>
      <c r="FPT77" s="36"/>
      <c r="FPU77" s="37"/>
      <c r="FPV77" s="35"/>
      <c r="FPW77" s="38"/>
      <c r="FPX77" s="39"/>
      <c r="FPY77" s="35"/>
      <c r="FPZ77" s="35"/>
      <c r="FQA77" s="35"/>
      <c r="FQB77" s="40"/>
      <c r="FQC77" s="40"/>
      <c r="FQD77" s="40"/>
      <c r="FQE77" s="40"/>
      <c r="FQF77" s="41"/>
      <c r="FQG77" s="42"/>
      <c r="FQH77" s="35"/>
      <c r="FQI77" s="35"/>
      <c r="FQJ77" s="36"/>
      <c r="FQK77" s="37"/>
      <c r="FQL77" s="35"/>
      <c r="FQM77" s="38"/>
      <c r="FQN77" s="39"/>
      <c r="FQO77" s="35"/>
      <c r="FQP77" s="35"/>
      <c r="FQQ77" s="35"/>
      <c r="FQR77" s="40"/>
      <c r="FQS77" s="40"/>
      <c r="FQT77" s="40"/>
      <c r="FQU77" s="40"/>
      <c r="FQV77" s="41"/>
      <c r="FQW77" s="42"/>
      <c r="FQX77" s="35"/>
      <c r="FQY77" s="35"/>
      <c r="FQZ77" s="36"/>
      <c r="FRA77" s="37"/>
      <c r="FRB77" s="35"/>
      <c r="FRC77" s="38"/>
      <c r="FRD77" s="39"/>
      <c r="FRE77" s="35"/>
      <c r="FRF77" s="35"/>
      <c r="FRG77" s="35"/>
      <c r="FRH77" s="40"/>
      <c r="FRI77" s="40"/>
      <c r="FRJ77" s="40"/>
      <c r="FRK77" s="40"/>
      <c r="FRL77" s="41"/>
      <c r="FRM77" s="42"/>
      <c r="FRN77" s="35"/>
      <c r="FRO77" s="35"/>
      <c r="FRP77" s="36"/>
      <c r="FRQ77" s="37"/>
      <c r="FRR77" s="35"/>
      <c r="FRS77" s="38"/>
      <c r="FRT77" s="39"/>
      <c r="FRU77" s="35"/>
      <c r="FRV77" s="35"/>
      <c r="FRW77" s="35"/>
      <c r="FRX77" s="40"/>
      <c r="FRY77" s="40"/>
      <c r="FRZ77" s="40"/>
      <c r="FSA77" s="40"/>
      <c r="FSB77" s="41"/>
      <c r="FSC77" s="42"/>
      <c r="FSD77" s="35"/>
      <c r="FSE77" s="35"/>
      <c r="FSF77" s="36"/>
      <c r="FSG77" s="37"/>
      <c r="FSH77" s="35"/>
      <c r="FSI77" s="38"/>
      <c r="FSJ77" s="39"/>
      <c r="FSK77" s="35"/>
      <c r="FSL77" s="35"/>
      <c r="FSM77" s="35"/>
      <c r="FSN77" s="40"/>
      <c r="FSO77" s="40"/>
      <c r="FSP77" s="40"/>
      <c r="FSQ77" s="40"/>
      <c r="FSR77" s="41"/>
      <c r="FSS77" s="42"/>
      <c r="FST77" s="35"/>
      <c r="FSU77" s="35"/>
      <c r="FSV77" s="36"/>
      <c r="FSW77" s="37"/>
      <c r="FSX77" s="35"/>
      <c r="FSY77" s="38"/>
      <c r="FSZ77" s="39"/>
      <c r="FTA77" s="35"/>
      <c r="FTB77" s="35"/>
      <c r="FTC77" s="35"/>
      <c r="FTD77" s="40"/>
      <c r="FTE77" s="40"/>
      <c r="FTF77" s="40"/>
      <c r="FTG77" s="40"/>
      <c r="FTH77" s="41"/>
      <c r="FTI77" s="42"/>
      <c r="FTJ77" s="35"/>
      <c r="FTK77" s="35"/>
      <c r="FTL77" s="36"/>
      <c r="FTM77" s="37"/>
      <c r="FTN77" s="35"/>
      <c r="FTO77" s="38"/>
      <c r="FTP77" s="39"/>
      <c r="FTQ77" s="35"/>
      <c r="FTR77" s="35"/>
      <c r="FTS77" s="35"/>
      <c r="FTT77" s="40"/>
      <c r="FTU77" s="40"/>
      <c r="FTV77" s="40"/>
      <c r="FTW77" s="40"/>
      <c r="FTX77" s="41"/>
      <c r="FTY77" s="42"/>
      <c r="FTZ77" s="35"/>
      <c r="FUA77" s="35"/>
      <c r="FUB77" s="36"/>
      <c r="FUC77" s="37"/>
      <c r="FUD77" s="35"/>
      <c r="FUE77" s="38"/>
      <c r="FUF77" s="39"/>
      <c r="FUG77" s="35"/>
      <c r="FUH77" s="35"/>
      <c r="FUI77" s="35"/>
      <c r="FUJ77" s="40"/>
      <c r="FUK77" s="40"/>
      <c r="FUL77" s="40"/>
      <c r="FUM77" s="40"/>
      <c r="FUN77" s="41"/>
      <c r="FUO77" s="42"/>
      <c r="FUP77" s="35"/>
      <c r="FUQ77" s="35"/>
      <c r="FUR77" s="36"/>
      <c r="FUS77" s="37"/>
      <c r="FUT77" s="35"/>
      <c r="FUU77" s="38"/>
      <c r="FUV77" s="39"/>
      <c r="FUW77" s="35"/>
      <c r="FUX77" s="35"/>
      <c r="FUY77" s="35"/>
      <c r="FUZ77" s="40"/>
      <c r="FVA77" s="40"/>
      <c r="FVB77" s="40"/>
      <c r="FVC77" s="40"/>
      <c r="FVD77" s="41"/>
      <c r="FVE77" s="42"/>
      <c r="FVF77" s="35"/>
      <c r="FVG77" s="35"/>
      <c r="FVH77" s="36"/>
      <c r="FVI77" s="37"/>
      <c r="FVJ77" s="35"/>
      <c r="FVK77" s="38"/>
      <c r="FVL77" s="39"/>
      <c r="FVM77" s="35"/>
      <c r="FVN77" s="35"/>
      <c r="FVO77" s="35"/>
      <c r="FVP77" s="40"/>
      <c r="FVQ77" s="40"/>
      <c r="FVR77" s="40"/>
      <c r="FVS77" s="40"/>
      <c r="FVT77" s="41"/>
      <c r="FVU77" s="42"/>
      <c r="FVV77" s="35"/>
      <c r="FVW77" s="35"/>
      <c r="FVX77" s="36"/>
      <c r="FVY77" s="37"/>
      <c r="FVZ77" s="35"/>
      <c r="FWA77" s="38"/>
      <c r="FWB77" s="39"/>
      <c r="FWC77" s="35"/>
      <c r="FWD77" s="35"/>
      <c r="FWE77" s="35"/>
      <c r="FWF77" s="40"/>
      <c r="FWG77" s="40"/>
      <c r="FWH77" s="40"/>
      <c r="FWI77" s="40"/>
      <c r="FWJ77" s="41"/>
      <c r="FWK77" s="42"/>
      <c r="FWL77" s="35"/>
      <c r="FWM77" s="35"/>
      <c r="FWN77" s="36"/>
      <c r="FWO77" s="37"/>
      <c r="FWP77" s="35"/>
      <c r="FWQ77" s="38"/>
      <c r="FWR77" s="39"/>
      <c r="FWS77" s="35"/>
      <c r="FWT77" s="35"/>
      <c r="FWU77" s="35"/>
      <c r="FWV77" s="40"/>
      <c r="FWW77" s="40"/>
      <c r="FWX77" s="40"/>
      <c r="FWY77" s="40"/>
      <c r="FWZ77" s="41"/>
      <c r="FXA77" s="42"/>
      <c r="FXB77" s="35"/>
      <c r="FXC77" s="35"/>
      <c r="FXD77" s="36"/>
      <c r="FXE77" s="37"/>
      <c r="FXF77" s="35"/>
      <c r="FXG77" s="38"/>
      <c r="FXH77" s="39"/>
      <c r="FXI77" s="35"/>
      <c r="FXJ77" s="35"/>
      <c r="FXK77" s="35"/>
      <c r="FXL77" s="40"/>
      <c r="FXM77" s="40"/>
      <c r="FXN77" s="40"/>
      <c r="FXO77" s="40"/>
      <c r="FXP77" s="41"/>
      <c r="FXQ77" s="42"/>
      <c r="FXR77" s="35"/>
      <c r="FXS77" s="35"/>
      <c r="FXT77" s="36"/>
      <c r="FXU77" s="37"/>
      <c r="FXV77" s="35"/>
      <c r="FXW77" s="38"/>
      <c r="FXX77" s="39"/>
      <c r="FXY77" s="35"/>
      <c r="FXZ77" s="35"/>
      <c r="FYA77" s="35"/>
      <c r="FYB77" s="40"/>
      <c r="FYC77" s="40"/>
      <c r="FYD77" s="40"/>
      <c r="FYE77" s="40"/>
      <c r="FYF77" s="41"/>
      <c r="FYG77" s="42"/>
      <c r="FYH77" s="35"/>
      <c r="FYI77" s="35"/>
      <c r="FYJ77" s="36"/>
      <c r="FYK77" s="37"/>
      <c r="FYL77" s="35"/>
      <c r="FYM77" s="38"/>
      <c r="FYN77" s="39"/>
      <c r="FYO77" s="35"/>
      <c r="FYP77" s="35"/>
      <c r="FYQ77" s="35"/>
      <c r="FYR77" s="40"/>
      <c r="FYS77" s="40"/>
      <c r="FYT77" s="40"/>
      <c r="FYU77" s="40"/>
      <c r="FYV77" s="41"/>
      <c r="FYW77" s="42"/>
      <c r="FYX77" s="35"/>
      <c r="FYY77" s="35"/>
      <c r="FYZ77" s="36"/>
      <c r="FZA77" s="37"/>
      <c r="FZB77" s="35"/>
      <c r="FZC77" s="38"/>
      <c r="FZD77" s="39"/>
      <c r="FZE77" s="35"/>
      <c r="FZF77" s="35"/>
      <c r="FZG77" s="35"/>
      <c r="FZH77" s="40"/>
      <c r="FZI77" s="40"/>
      <c r="FZJ77" s="40"/>
      <c r="FZK77" s="40"/>
      <c r="FZL77" s="41"/>
      <c r="FZM77" s="42"/>
      <c r="FZN77" s="35"/>
      <c r="FZO77" s="35"/>
      <c r="FZP77" s="36"/>
      <c r="FZQ77" s="37"/>
      <c r="FZR77" s="35"/>
      <c r="FZS77" s="38"/>
      <c r="FZT77" s="39"/>
      <c r="FZU77" s="35"/>
      <c r="FZV77" s="35"/>
      <c r="FZW77" s="35"/>
      <c r="FZX77" s="40"/>
      <c r="FZY77" s="40"/>
      <c r="FZZ77" s="40"/>
      <c r="GAA77" s="40"/>
      <c r="GAB77" s="41"/>
      <c r="GAC77" s="42"/>
      <c r="GAD77" s="35"/>
      <c r="GAE77" s="35"/>
      <c r="GAF77" s="36"/>
      <c r="GAG77" s="37"/>
      <c r="GAH77" s="35"/>
      <c r="GAI77" s="38"/>
      <c r="GAJ77" s="39"/>
      <c r="GAK77" s="35"/>
      <c r="GAL77" s="35"/>
      <c r="GAM77" s="35"/>
      <c r="GAN77" s="40"/>
      <c r="GAO77" s="40"/>
      <c r="GAP77" s="40"/>
      <c r="GAQ77" s="40"/>
      <c r="GAR77" s="41"/>
      <c r="GAS77" s="42"/>
      <c r="GAT77" s="35"/>
      <c r="GAU77" s="35"/>
      <c r="GAV77" s="36"/>
      <c r="GAW77" s="37"/>
      <c r="GAX77" s="35"/>
      <c r="GAY77" s="38"/>
      <c r="GAZ77" s="39"/>
      <c r="GBA77" s="35"/>
      <c r="GBB77" s="35"/>
      <c r="GBC77" s="35"/>
      <c r="GBD77" s="40"/>
      <c r="GBE77" s="40"/>
      <c r="GBF77" s="40"/>
      <c r="GBG77" s="40"/>
      <c r="GBH77" s="41"/>
      <c r="GBI77" s="42"/>
      <c r="GBJ77" s="35"/>
      <c r="GBK77" s="35"/>
      <c r="GBL77" s="36"/>
      <c r="GBM77" s="37"/>
      <c r="GBN77" s="35"/>
      <c r="GBO77" s="38"/>
      <c r="GBP77" s="39"/>
      <c r="GBQ77" s="35"/>
      <c r="GBR77" s="35"/>
      <c r="GBS77" s="35"/>
      <c r="GBT77" s="40"/>
      <c r="GBU77" s="40"/>
      <c r="GBV77" s="40"/>
      <c r="GBW77" s="40"/>
      <c r="GBX77" s="41"/>
      <c r="GBY77" s="42"/>
      <c r="GBZ77" s="35"/>
      <c r="GCA77" s="35"/>
      <c r="GCB77" s="36"/>
      <c r="GCC77" s="37"/>
      <c r="GCD77" s="35"/>
      <c r="GCE77" s="38"/>
      <c r="GCF77" s="39"/>
      <c r="GCG77" s="35"/>
      <c r="GCH77" s="35"/>
      <c r="GCI77" s="35"/>
      <c r="GCJ77" s="40"/>
      <c r="GCK77" s="40"/>
      <c r="GCL77" s="40"/>
      <c r="GCM77" s="40"/>
      <c r="GCN77" s="41"/>
      <c r="GCO77" s="42"/>
      <c r="GCP77" s="35"/>
      <c r="GCQ77" s="35"/>
      <c r="GCR77" s="36"/>
      <c r="GCS77" s="37"/>
      <c r="GCT77" s="35"/>
      <c r="GCU77" s="38"/>
      <c r="GCV77" s="39"/>
      <c r="GCW77" s="35"/>
      <c r="GCX77" s="35"/>
      <c r="GCY77" s="35"/>
      <c r="GCZ77" s="40"/>
      <c r="GDA77" s="40"/>
      <c r="GDB77" s="40"/>
      <c r="GDC77" s="40"/>
      <c r="GDD77" s="41"/>
      <c r="GDE77" s="42"/>
      <c r="GDF77" s="35"/>
      <c r="GDG77" s="35"/>
      <c r="GDH77" s="36"/>
      <c r="GDI77" s="37"/>
      <c r="GDJ77" s="35"/>
      <c r="GDK77" s="38"/>
      <c r="GDL77" s="39"/>
      <c r="GDM77" s="35"/>
      <c r="GDN77" s="35"/>
      <c r="GDO77" s="35"/>
      <c r="GDP77" s="40"/>
      <c r="GDQ77" s="40"/>
      <c r="GDR77" s="40"/>
      <c r="GDS77" s="40"/>
      <c r="GDT77" s="41"/>
      <c r="GDU77" s="42"/>
      <c r="GDV77" s="35"/>
      <c r="GDW77" s="35"/>
      <c r="GDX77" s="36"/>
      <c r="GDY77" s="37"/>
      <c r="GDZ77" s="35"/>
      <c r="GEA77" s="38"/>
      <c r="GEB77" s="39"/>
      <c r="GEC77" s="35"/>
      <c r="GED77" s="35"/>
      <c r="GEE77" s="35"/>
      <c r="GEF77" s="40"/>
      <c r="GEG77" s="40"/>
      <c r="GEH77" s="40"/>
      <c r="GEI77" s="40"/>
      <c r="GEJ77" s="41"/>
      <c r="GEK77" s="42"/>
      <c r="GEL77" s="35"/>
      <c r="GEM77" s="35"/>
      <c r="GEN77" s="36"/>
      <c r="GEO77" s="37"/>
      <c r="GEP77" s="35"/>
      <c r="GEQ77" s="38"/>
      <c r="GER77" s="39"/>
      <c r="GES77" s="35"/>
      <c r="GET77" s="35"/>
      <c r="GEU77" s="35"/>
      <c r="GEV77" s="40"/>
      <c r="GEW77" s="40"/>
      <c r="GEX77" s="40"/>
      <c r="GEY77" s="40"/>
      <c r="GEZ77" s="41"/>
      <c r="GFA77" s="42"/>
      <c r="GFB77" s="35"/>
      <c r="GFC77" s="35"/>
      <c r="GFD77" s="36"/>
      <c r="GFE77" s="37"/>
      <c r="GFF77" s="35"/>
      <c r="GFG77" s="38"/>
      <c r="GFH77" s="39"/>
      <c r="GFI77" s="35"/>
      <c r="GFJ77" s="35"/>
      <c r="GFK77" s="35"/>
      <c r="GFL77" s="40"/>
      <c r="GFM77" s="40"/>
      <c r="GFN77" s="40"/>
      <c r="GFO77" s="40"/>
      <c r="GFP77" s="41"/>
      <c r="GFQ77" s="42"/>
      <c r="GFR77" s="35"/>
      <c r="GFS77" s="35"/>
      <c r="GFT77" s="36"/>
      <c r="GFU77" s="37"/>
      <c r="GFV77" s="35"/>
      <c r="GFW77" s="38"/>
      <c r="GFX77" s="39"/>
      <c r="GFY77" s="35"/>
      <c r="GFZ77" s="35"/>
      <c r="GGA77" s="35"/>
      <c r="GGB77" s="40"/>
      <c r="GGC77" s="40"/>
      <c r="GGD77" s="40"/>
      <c r="GGE77" s="40"/>
      <c r="GGF77" s="41"/>
      <c r="GGG77" s="42"/>
      <c r="GGH77" s="35"/>
      <c r="GGI77" s="35"/>
      <c r="GGJ77" s="36"/>
      <c r="GGK77" s="37"/>
      <c r="GGL77" s="35"/>
      <c r="GGM77" s="38"/>
      <c r="GGN77" s="39"/>
      <c r="GGO77" s="35"/>
      <c r="GGP77" s="35"/>
      <c r="GGQ77" s="35"/>
      <c r="GGR77" s="40"/>
      <c r="GGS77" s="40"/>
      <c r="GGT77" s="40"/>
      <c r="GGU77" s="40"/>
      <c r="GGV77" s="41"/>
      <c r="GGW77" s="42"/>
      <c r="GGX77" s="35"/>
      <c r="GGY77" s="35"/>
      <c r="GGZ77" s="36"/>
      <c r="GHA77" s="37"/>
      <c r="GHB77" s="35"/>
      <c r="GHC77" s="38"/>
      <c r="GHD77" s="39"/>
      <c r="GHE77" s="35"/>
      <c r="GHF77" s="35"/>
      <c r="GHG77" s="35"/>
      <c r="GHH77" s="40"/>
      <c r="GHI77" s="40"/>
      <c r="GHJ77" s="40"/>
      <c r="GHK77" s="40"/>
      <c r="GHL77" s="41"/>
      <c r="GHM77" s="42"/>
      <c r="GHN77" s="35"/>
      <c r="GHO77" s="35"/>
      <c r="GHP77" s="36"/>
      <c r="GHQ77" s="37"/>
      <c r="GHR77" s="35"/>
      <c r="GHS77" s="38"/>
      <c r="GHT77" s="39"/>
      <c r="GHU77" s="35"/>
      <c r="GHV77" s="35"/>
      <c r="GHW77" s="35"/>
      <c r="GHX77" s="40"/>
      <c r="GHY77" s="40"/>
      <c r="GHZ77" s="40"/>
      <c r="GIA77" s="40"/>
      <c r="GIB77" s="41"/>
      <c r="GIC77" s="42"/>
      <c r="GID77" s="35"/>
      <c r="GIE77" s="35"/>
      <c r="GIF77" s="36"/>
      <c r="GIG77" s="37"/>
      <c r="GIH77" s="35"/>
      <c r="GII77" s="38"/>
      <c r="GIJ77" s="39"/>
      <c r="GIK77" s="35"/>
      <c r="GIL77" s="35"/>
      <c r="GIM77" s="35"/>
      <c r="GIN77" s="40"/>
      <c r="GIO77" s="40"/>
      <c r="GIP77" s="40"/>
      <c r="GIQ77" s="40"/>
      <c r="GIR77" s="41"/>
      <c r="GIS77" s="42"/>
      <c r="GIT77" s="35"/>
      <c r="GIU77" s="35"/>
      <c r="GIV77" s="36"/>
      <c r="GIW77" s="37"/>
      <c r="GIX77" s="35"/>
      <c r="GIY77" s="38"/>
      <c r="GIZ77" s="39"/>
      <c r="GJA77" s="35"/>
      <c r="GJB77" s="35"/>
      <c r="GJC77" s="35"/>
      <c r="GJD77" s="40"/>
      <c r="GJE77" s="40"/>
      <c r="GJF77" s="40"/>
      <c r="GJG77" s="40"/>
      <c r="GJH77" s="41"/>
      <c r="GJI77" s="42"/>
      <c r="GJJ77" s="35"/>
      <c r="GJK77" s="35"/>
      <c r="GJL77" s="36"/>
      <c r="GJM77" s="37"/>
      <c r="GJN77" s="35"/>
      <c r="GJO77" s="38"/>
      <c r="GJP77" s="39"/>
      <c r="GJQ77" s="35"/>
      <c r="GJR77" s="35"/>
      <c r="GJS77" s="35"/>
      <c r="GJT77" s="40"/>
      <c r="GJU77" s="40"/>
      <c r="GJV77" s="40"/>
      <c r="GJW77" s="40"/>
      <c r="GJX77" s="41"/>
      <c r="GJY77" s="42"/>
      <c r="GJZ77" s="35"/>
      <c r="GKA77" s="35"/>
      <c r="GKB77" s="36"/>
      <c r="GKC77" s="37"/>
      <c r="GKD77" s="35"/>
      <c r="GKE77" s="38"/>
      <c r="GKF77" s="39"/>
      <c r="GKG77" s="35"/>
      <c r="GKH77" s="35"/>
      <c r="GKI77" s="35"/>
      <c r="GKJ77" s="40"/>
      <c r="GKK77" s="40"/>
      <c r="GKL77" s="40"/>
      <c r="GKM77" s="40"/>
      <c r="GKN77" s="41"/>
      <c r="GKO77" s="42"/>
      <c r="GKP77" s="35"/>
      <c r="GKQ77" s="35"/>
      <c r="GKR77" s="36"/>
      <c r="GKS77" s="37"/>
      <c r="GKT77" s="35"/>
      <c r="GKU77" s="38"/>
      <c r="GKV77" s="39"/>
      <c r="GKW77" s="35"/>
      <c r="GKX77" s="35"/>
      <c r="GKY77" s="35"/>
      <c r="GKZ77" s="40"/>
      <c r="GLA77" s="40"/>
      <c r="GLB77" s="40"/>
      <c r="GLC77" s="40"/>
      <c r="GLD77" s="41"/>
      <c r="GLE77" s="42"/>
      <c r="GLF77" s="35"/>
      <c r="GLG77" s="35"/>
      <c r="GLH77" s="36"/>
      <c r="GLI77" s="37"/>
      <c r="GLJ77" s="35"/>
      <c r="GLK77" s="38"/>
      <c r="GLL77" s="39"/>
      <c r="GLM77" s="35"/>
      <c r="GLN77" s="35"/>
      <c r="GLO77" s="35"/>
      <c r="GLP77" s="40"/>
      <c r="GLQ77" s="40"/>
      <c r="GLR77" s="40"/>
      <c r="GLS77" s="40"/>
      <c r="GLT77" s="41"/>
      <c r="GLU77" s="42"/>
      <c r="GLV77" s="35"/>
      <c r="GLW77" s="35"/>
      <c r="GLX77" s="36"/>
      <c r="GLY77" s="37"/>
      <c r="GLZ77" s="35"/>
      <c r="GMA77" s="38"/>
      <c r="GMB77" s="39"/>
      <c r="GMC77" s="35"/>
      <c r="GMD77" s="35"/>
      <c r="GME77" s="35"/>
      <c r="GMF77" s="40"/>
      <c r="GMG77" s="40"/>
      <c r="GMH77" s="40"/>
      <c r="GMI77" s="40"/>
      <c r="GMJ77" s="41"/>
      <c r="GMK77" s="42"/>
      <c r="GML77" s="35"/>
      <c r="GMM77" s="35"/>
      <c r="GMN77" s="36"/>
      <c r="GMO77" s="37"/>
      <c r="GMP77" s="35"/>
      <c r="GMQ77" s="38"/>
      <c r="GMR77" s="39"/>
      <c r="GMS77" s="35"/>
      <c r="GMT77" s="35"/>
      <c r="GMU77" s="35"/>
      <c r="GMV77" s="40"/>
      <c r="GMW77" s="40"/>
      <c r="GMX77" s="40"/>
      <c r="GMY77" s="40"/>
      <c r="GMZ77" s="41"/>
      <c r="GNA77" s="42"/>
      <c r="GNB77" s="35"/>
      <c r="GNC77" s="35"/>
      <c r="GND77" s="36"/>
      <c r="GNE77" s="37"/>
      <c r="GNF77" s="35"/>
      <c r="GNG77" s="38"/>
      <c r="GNH77" s="39"/>
      <c r="GNI77" s="35"/>
      <c r="GNJ77" s="35"/>
      <c r="GNK77" s="35"/>
      <c r="GNL77" s="40"/>
      <c r="GNM77" s="40"/>
      <c r="GNN77" s="40"/>
      <c r="GNO77" s="40"/>
      <c r="GNP77" s="41"/>
      <c r="GNQ77" s="42"/>
      <c r="GNR77" s="35"/>
      <c r="GNS77" s="35"/>
      <c r="GNT77" s="36"/>
      <c r="GNU77" s="37"/>
      <c r="GNV77" s="35"/>
      <c r="GNW77" s="38"/>
      <c r="GNX77" s="39"/>
      <c r="GNY77" s="35"/>
      <c r="GNZ77" s="35"/>
      <c r="GOA77" s="35"/>
      <c r="GOB77" s="40"/>
      <c r="GOC77" s="40"/>
      <c r="GOD77" s="40"/>
      <c r="GOE77" s="40"/>
      <c r="GOF77" s="41"/>
      <c r="GOG77" s="42"/>
      <c r="GOH77" s="35"/>
      <c r="GOI77" s="35"/>
      <c r="GOJ77" s="36"/>
      <c r="GOK77" s="37"/>
      <c r="GOL77" s="35"/>
      <c r="GOM77" s="38"/>
      <c r="GON77" s="39"/>
      <c r="GOO77" s="35"/>
      <c r="GOP77" s="35"/>
      <c r="GOQ77" s="35"/>
      <c r="GOR77" s="40"/>
      <c r="GOS77" s="40"/>
      <c r="GOT77" s="40"/>
      <c r="GOU77" s="40"/>
      <c r="GOV77" s="41"/>
      <c r="GOW77" s="42"/>
      <c r="GOX77" s="35"/>
      <c r="GOY77" s="35"/>
      <c r="GOZ77" s="36"/>
      <c r="GPA77" s="37"/>
      <c r="GPB77" s="35"/>
      <c r="GPC77" s="38"/>
      <c r="GPD77" s="39"/>
      <c r="GPE77" s="35"/>
      <c r="GPF77" s="35"/>
      <c r="GPG77" s="35"/>
      <c r="GPH77" s="40"/>
      <c r="GPI77" s="40"/>
      <c r="GPJ77" s="40"/>
      <c r="GPK77" s="40"/>
      <c r="GPL77" s="41"/>
      <c r="GPM77" s="42"/>
      <c r="GPN77" s="35"/>
      <c r="GPO77" s="35"/>
      <c r="GPP77" s="36"/>
      <c r="GPQ77" s="37"/>
      <c r="GPR77" s="35"/>
      <c r="GPS77" s="38"/>
      <c r="GPT77" s="39"/>
      <c r="GPU77" s="35"/>
      <c r="GPV77" s="35"/>
      <c r="GPW77" s="35"/>
      <c r="GPX77" s="40"/>
      <c r="GPY77" s="40"/>
      <c r="GPZ77" s="40"/>
      <c r="GQA77" s="40"/>
      <c r="GQB77" s="41"/>
      <c r="GQC77" s="42"/>
      <c r="GQD77" s="35"/>
      <c r="GQE77" s="35"/>
      <c r="GQF77" s="36"/>
      <c r="GQG77" s="37"/>
      <c r="GQH77" s="35"/>
      <c r="GQI77" s="38"/>
      <c r="GQJ77" s="39"/>
      <c r="GQK77" s="35"/>
      <c r="GQL77" s="35"/>
      <c r="GQM77" s="35"/>
      <c r="GQN77" s="40"/>
      <c r="GQO77" s="40"/>
      <c r="GQP77" s="40"/>
      <c r="GQQ77" s="40"/>
      <c r="GQR77" s="41"/>
      <c r="GQS77" s="42"/>
      <c r="GQT77" s="35"/>
      <c r="GQU77" s="35"/>
      <c r="GQV77" s="36"/>
      <c r="GQW77" s="37"/>
      <c r="GQX77" s="35"/>
      <c r="GQY77" s="38"/>
      <c r="GQZ77" s="39"/>
      <c r="GRA77" s="35"/>
      <c r="GRB77" s="35"/>
      <c r="GRC77" s="35"/>
      <c r="GRD77" s="40"/>
      <c r="GRE77" s="40"/>
      <c r="GRF77" s="40"/>
      <c r="GRG77" s="40"/>
      <c r="GRH77" s="41"/>
      <c r="GRI77" s="42"/>
      <c r="GRJ77" s="35"/>
      <c r="GRK77" s="35"/>
      <c r="GRL77" s="36"/>
      <c r="GRM77" s="37"/>
      <c r="GRN77" s="35"/>
      <c r="GRO77" s="38"/>
      <c r="GRP77" s="39"/>
      <c r="GRQ77" s="35"/>
      <c r="GRR77" s="35"/>
      <c r="GRS77" s="35"/>
      <c r="GRT77" s="40"/>
      <c r="GRU77" s="40"/>
      <c r="GRV77" s="40"/>
      <c r="GRW77" s="40"/>
      <c r="GRX77" s="41"/>
      <c r="GRY77" s="42"/>
      <c r="GRZ77" s="35"/>
      <c r="GSA77" s="35"/>
      <c r="GSB77" s="36"/>
      <c r="GSC77" s="37"/>
      <c r="GSD77" s="35"/>
      <c r="GSE77" s="38"/>
      <c r="GSF77" s="39"/>
      <c r="GSG77" s="35"/>
      <c r="GSH77" s="35"/>
      <c r="GSI77" s="35"/>
      <c r="GSJ77" s="40"/>
      <c r="GSK77" s="40"/>
      <c r="GSL77" s="40"/>
      <c r="GSM77" s="40"/>
      <c r="GSN77" s="41"/>
      <c r="GSO77" s="42"/>
      <c r="GSP77" s="35"/>
      <c r="GSQ77" s="35"/>
      <c r="GSR77" s="36"/>
      <c r="GSS77" s="37"/>
      <c r="GST77" s="35"/>
      <c r="GSU77" s="38"/>
      <c r="GSV77" s="39"/>
      <c r="GSW77" s="35"/>
      <c r="GSX77" s="35"/>
      <c r="GSY77" s="35"/>
      <c r="GSZ77" s="40"/>
      <c r="GTA77" s="40"/>
      <c r="GTB77" s="40"/>
      <c r="GTC77" s="40"/>
      <c r="GTD77" s="41"/>
      <c r="GTE77" s="42"/>
      <c r="GTF77" s="35"/>
      <c r="GTG77" s="35"/>
      <c r="GTH77" s="36"/>
      <c r="GTI77" s="37"/>
      <c r="GTJ77" s="35"/>
      <c r="GTK77" s="38"/>
      <c r="GTL77" s="39"/>
      <c r="GTM77" s="35"/>
      <c r="GTN77" s="35"/>
      <c r="GTO77" s="35"/>
      <c r="GTP77" s="40"/>
      <c r="GTQ77" s="40"/>
      <c r="GTR77" s="40"/>
      <c r="GTS77" s="40"/>
      <c r="GTT77" s="41"/>
      <c r="GTU77" s="42"/>
      <c r="GTV77" s="35"/>
      <c r="GTW77" s="35"/>
      <c r="GTX77" s="36"/>
      <c r="GTY77" s="37"/>
      <c r="GTZ77" s="35"/>
      <c r="GUA77" s="38"/>
      <c r="GUB77" s="39"/>
      <c r="GUC77" s="35"/>
      <c r="GUD77" s="35"/>
      <c r="GUE77" s="35"/>
      <c r="GUF77" s="40"/>
      <c r="GUG77" s="40"/>
      <c r="GUH77" s="40"/>
      <c r="GUI77" s="40"/>
      <c r="GUJ77" s="41"/>
      <c r="GUK77" s="42"/>
      <c r="GUL77" s="35"/>
      <c r="GUM77" s="35"/>
      <c r="GUN77" s="36"/>
      <c r="GUO77" s="37"/>
      <c r="GUP77" s="35"/>
      <c r="GUQ77" s="38"/>
      <c r="GUR77" s="39"/>
      <c r="GUS77" s="35"/>
      <c r="GUT77" s="35"/>
      <c r="GUU77" s="35"/>
      <c r="GUV77" s="40"/>
      <c r="GUW77" s="40"/>
      <c r="GUX77" s="40"/>
      <c r="GUY77" s="40"/>
      <c r="GUZ77" s="41"/>
      <c r="GVA77" s="42"/>
      <c r="GVB77" s="35"/>
      <c r="GVC77" s="35"/>
      <c r="GVD77" s="36"/>
      <c r="GVE77" s="37"/>
      <c r="GVF77" s="35"/>
      <c r="GVG77" s="38"/>
      <c r="GVH77" s="39"/>
      <c r="GVI77" s="35"/>
      <c r="GVJ77" s="35"/>
      <c r="GVK77" s="35"/>
      <c r="GVL77" s="40"/>
      <c r="GVM77" s="40"/>
      <c r="GVN77" s="40"/>
      <c r="GVO77" s="40"/>
      <c r="GVP77" s="41"/>
      <c r="GVQ77" s="42"/>
      <c r="GVR77" s="35"/>
      <c r="GVS77" s="35"/>
      <c r="GVT77" s="36"/>
      <c r="GVU77" s="37"/>
      <c r="GVV77" s="35"/>
      <c r="GVW77" s="38"/>
      <c r="GVX77" s="39"/>
      <c r="GVY77" s="35"/>
      <c r="GVZ77" s="35"/>
      <c r="GWA77" s="35"/>
      <c r="GWB77" s="40"/>
      <c r="GWC77" s="40"/>
      <c r="GWD77" s="40"/>
      <c r="GWE77" s="40"/>
      <c r="GWF77" s="41"/>
      <c r="GWG77" s="42"/>
      <c r="GWH77" s="35"/>
      <c r="GWI77" s="35"/>
      <c r="GWJ77" s="36"/>
      <c r="GWK77" s="37"/>
      <c r="GWL77" s="35"/>
      <c r="GWM77" s="38"/>
      <c r="GWN77" s="39"/>
      <c r="GWO77" s="35"/>
      <c r="GWP77" s="35"/>
      <c r="GWQ77" s="35"/>
      <c r="GWR77" s="40"/>
      <c r="GWS77" s="40"/>
      <c r="GWT77" s="40"/>
      <c r="GWU77" s="40"/>
      <c r="GWV77" s="41"/>
      <c r="GWW77" s="42"/>
      <c r="GWX77" s="35"/>
      <c r="GWY77" s="35"/>
      <c r="GWZ77" s="36"/>
      <c r="GXA77" s="37"/>
      <c r="GXB77" s="35"/>
      <c r="GXC77" s="38"/>
      <c r="GXD77" s="39"/>
      <c r="GXE77" s="35"/>
      <c r="GXF77" s="35"/>
      <c r="GXG77" s="35"/>
      <c r="GXH77" s="40"/>
      <c r="GXI77" s="40"/>
      <c r="GXJ77" s="40"/>
      <c r="GXK77" s="40"/>
      <c r="GXL77" s="41"/>
      <c r="GXM77" s="42"/>
      <c r="GXN77" s="35"/>
      <c r="GXO77" s="35"/>
      <c r="GXP77" s="36"/>
      <c r="GXQ77" s="37"/>
      <c r="GXR77" s="35"/>
      <c r="GXS77" s="38"/>
      <c r="GXT77" s="39"/>
      <c r="GXU77" s="35"/>
      <c r="GXV77" s="35"/>
      <c r="GXW77" s="35"/>
      <c r="GXX77" s="40"/>
      <c r="GXY77" s="40"/>
      <c r="GXZ77" s="40"/>
      <c r="GYA77" s="40"/>
      <c r="GYB77" s="41"/>
      <c r="GYC77" s="42"/>
      <c r="GYD77" s="35"/>
      <c r="GYE77" s="35"/>
      <c r="GYF77" s="36"/>
      <c r="GYG77" s="37"/>
      <c r="GYH77" s="35"/>
      <c r="GYI77" s="38"/>
      <c r="GYJ77" s="39"/>
      <c r="GYK77" s="35"/>
      <c r="GYL77" s="35"/>
      <c r="GYM77" s="35"/>
      <c r="GYN77" s="40"/>
      <c r="GYO77" s="40"/>
      <c r="GYP77" s="40"/>
      <c r="GYQ77" s="40"/>
      <c r="GYR77" s="41"/>
      <c r="GYS77" s="42"/>
      <c r="GYT77" s="35"/>
      <c r="GYU77" s="35"/>
      <c r="GYV77" s="36"/>
      <c r="GYW77" s="37"/>
      <c r="GYX77" s="35"/>
      <c r="GYY77" s="38"/>
      <c r="GYZ77" s="39"/>
      <c r="GZA77" s="35"/>
      <c r="GZB77" s="35"/>
      <c r="GZC77" s="35"/>
      <c r="GZD77" s="40"/>
      <c r="GZE77" s="40"/>
      <c r="GZF77" s="40"/>
      <c r="GZG77" s="40"/>
      <c r="GZH77" s="41"/>
      <c r="GZI77" s="42"/>
      <c r="GZJ77" s="35"/>
      <c r="GZK77" s="35"/>
      <c r="GZL77" s="36"/>
      <c r="GZM77" s="37"/>
      <c r="GZN77" s="35"/>
      <c r="GZO77" s="38"/>
      <c r="GZP77" s="39"/>
      <c r="GZQ77" s="35"/>
      <c r="GZR77" s="35"/>
      <c r="GZS77" s="35"/>
      <c r="GZT77" s="40"/>
      <c r="GZU77" s="40"/>
      <c r="GZV77" s="40"/>
      <c r="GZW77" s="40"/>
      <c r="GZX77" s="41"/>
      <c r="GZY77" s="42"/>
      <c r="GZZ77" s="35"/>
      <c r="HAA77" s="35"/>
      <c r="HAB77" s="36"/>
      <c r="HAC77" s="37"/>
      <c r="HAD77" s="35"/>
      <c r="HAE77" s="38"/>
      <c r="HAF77" s="39"/>
      <c r="HAG77" s="35"/>
      <c r="HAH77" s="35"/>
      <c r="HAI77" s="35"/>
      <c r="HAJ77" s="40"/>
      <c r="HAK77" s="40"/>
      <c r="HAL77" s="40"/>
      <c r="HAM77" s="40"/>
      <c r="HAN77" s="41"/>
      <c r="HAO77" s="42"/>
      <c r="HAP77" s="35"/>
      <c r="HAQ77" s="35"/>
      <c r="HAR77" s="36"/>
      <c r="HAS77" s="37"/>
      <c r="HAT77" s="35"/>
      <c r="HAU77" s="38"/>
      <c r="HAV77" s="39"/>
      <c r="HAW77" s="35"/>
      <c r="HAX77" s="35"/>
      <c r="HAY77" s="35"/>
      <c r="HAZ77" s="40"/>
      <c r="HBA77" s="40"/>
      <c r="HBB77" s="40"/>
      <c r="HBC77" s="40"/>
      <c r="HBD77" s="41"/>
      <c r="HBE77" s="42"/>
      <c r="HBF77" s="35"/>
      <c r="HBG77" s="35"/>
      <c r="HBH77" s="36"/>
      <c r="HBI77" s="37"/>
      <c r="HBJ77" s="35"/>
      <c r="HBK77" s="38"/>
      <c r="HBL77" s="39"/>
      <c r="HBM77" s="35"/>
      <c r="HBN77" s="35"/>
      <c r="HBO77" s="35"/>
      <c r="HBP77" s="40"/>
      <c r="HBQ77" s="40"/>
      <c r="HBR77" s="40"/>
      <c r="HBS77" s="40"/>
      <c r="HBT77" s="41"/>
      <c r="HBU77" s="42"/>
      <c r="HBV77" s="35"/>
      <c r="HBW77" s="35"/>
      <c r="HBX77" s="36"/>
      <c r="HBY77" s="37"/>
      <c r="HBZ77" s="35"/>
      <c r="HCA77" s="38"/>
      <c r="HCB77" s="39"/>
      <c r="HCC77" s="35"/>
      <c r="HCD77" s="35"/>
      <c r="HCE77" s="35"/>
      <c r="HCF77" s="40"/>
      <c r="HCG77" s="40"/>
      <c r="HCH77" s="40"/>
      <c r="HCI77" s="40"/>
      <c r="HCJ77" s="41"/>
      <c r="HCK77" s="42"/>
      <c r="HCL77" s="35"/>
      <c r="HCM77" s="35"/>
      <c r="HCN77" s="36"/>
      <c r="HCO77" s="37"/>
      <c r="HCP77" s="35"/>
      <c r="HCQ77" s="38"/>
      <c r="HCR77" s="39"/>
      <c r="HCS77" s="35"/>
      <c r="HCT77" s="35"/>
      <c r="HCU77" s="35"/>
      <c r="HCV77" s="40"/>
      <c r="HCW77" s="40"/>
      <c r="HCX77" s="40"/>
      <c r="HCY77" s="40"/>
      <c r="HCZ77" s="41"/>
      <c r="HDA77" s="42"/>
      <c r="HDB77" s="35"/>
      <c r="HDC77" s="35"/>
      <c r="HDD77" s="36"/>
      <c r="HDE77" s="37"/>
      <c r="HDF77" s="35"/>
      <c r="HDG77" s="38"/>
      <c r="HDH77" s="39"/>
      <c r="HDI77" s="35"/>
      <c r="HDJ77" s="35"/>
      <c r="HDK77" s="35"/>
      <c r="HDL77" s="40"/>
      <c r="HDM77" s="40"/>
      <c r="HDN77" s="40"/>
      <c r="HDO77" s="40"/>
      <c r="HDP77" s="41"/>
      <c r="HDQ77" s="42"/>
      <c r="HDR77" s="35"/>
      <c r="HDS77" s="35"/>
      <c r="HDT77" s="36"/>
      <c r="HDU77" s="37"/>
      <c r="HDV77" s="35"/>
      <c r="HDW77" s="38"/>
      <c r="HDX77" s="39"/>
      <c r="HDY77" s="35"/>
      <c r="HDZ77" s="35"/>
      <c r="HEA77" s="35"/>
      <c r="HEB77" s="40"/>
      <c r="HEC77" s="40"/>
      <c r="HED77" s="40"/>
      <c r="HEE77" s="40"/>
      <c r="HEF77" s="41"/>
      <c r="HEG77" s="42"/>
      <c r="HEH77" s="35"/>
      <c r="HEI77" s="35"/>
      <c r="HEJ77" s="36"/>
      <c r="HEK77" s="37"/>
      <c r="HEL77" s="35"/>
      <c r="HEM77" s="38"/>
      <c r="HEN77" s="39"/>
      <c r="HEO77" s="35"/>
      <c r="HEP77" s="35"/>
      <c r="HEQ77" s="35"/>
      <c r="HER77" s="40"/>
      <c r="HES77" s="40"/>
      <c r="HET77" s="40"/>
      <c r="HEU77" s="40"/>
      <c r="HEV77" s="41"/>
      <c r="HEW77" s="42"/>
      <c r="HEX77" s="35"/>
      <c r="HEY77" s="35"/>
      <c r="HEZ77" s="36"/>
      <c r="HFA77" s="37"/>
      <c r="HFB77" s="35"/>
      <c r="HFC77" s="38"/>
      <c r="HFD77" s="39"/>
      <c r="HFE77" s="35"/>
      <c r="HFF77" s="35"/>
      <c r="HFG77" s="35"/>
      <c r="HFH77" s="40"/>
      <c r="HFI77" s="40"/>
      <c r="HFJ77" s="40"/>
      <c r="HFK77" s="40"/>
      <c r="HFL77" s="41"/>
      <c r="HFM77" s="42"/>
      <c r="HFN77" s="35"/>
      <c r="HFO77" s="35"/>
      <c r="HFP77" s="36"/>
      <c r="HFQ77" s="37"/>
      <c r="HFR77" s="35"/>
      <c r="HFS77" s="38"/>
      <c r="HFT77" s="39"/>
      <c r="HFU77" s="35"/>
      <c r="HFV77" s="35"/>
      <c r="HFW77" s="35"/>
      <c r="HFX77" s="40"/>
      <c r="HFY77" s="40"/>
      <c r="HFZ77" s="40"/>
      <c r="HGA77" s="40"/>
      <c r="HGB77" s="41"/>
      <c r="HGC77" s="42"/>
      <c r="HGD77" s="35"/>
      <c r="HGE77" s="35"/>
      <c r="HGF77" s="36"/>
      <c r="HGG77" s="37"/>
      <c r="HGH77" s="35"/>
      <c r="HGI77" s="38"/>
      <c r="HGJ77" s="39"/>
      <c r="HGK77" s="35"/>
      <c r="HGL77" s="35"/>
      <c r="HGM77" s="35"/>
      <c r="HGN77" s="40"/>
      <c r="HGO77" s="40"/>
      <c r="HGP77" s="40"/>
      <c r="HGQ77" s="40"/>
      <c r="HGR77" s="41"/>
      <c r="HGS77" s="42"/>
      <c r="HGT77" s="35"/>
      <c r="HGU77" s="35"/>
      <c r="HGV77" s="36"/>
      <c r="HGW77" s="37"/>
      <c r="HGX77" s="35"/>
      <c r="HGY77" s="38"/>
      <c r="HGZ77" s="39"/>
      <c r="HHA77" s="35"/>
      <c r="HHB77" s="35"/>
      <c r="HHC77" s="35"/>
      <c r="HHD77" s="40"/>
      <c r="HHE77" s="40"/>
      <c r="HHF77" s="40"/>
      <c r="HHG77" s="40"/>
      <c r="HHH77" s="41"/>
      <c r="HHI77" s="42"/>
      <c r="HHJ77" s="35"/>
      <c r="HHK77" s="35"/>
      <c r="HHL77" s="36"/>
      <c r="HHM77" s="37"/>
      <c r="HHN77" s="35"/>
      <c r="HHO77" s="38"/>
      <c r="HHP77" s="39"/>
      <c r="HHQ77" s="35"/>
      <c r="HHR77" s="35"/>
      <c r="HHS77" s="35"/>
      <c r="HHT77" s="40"/>
      <c r="HHU77" s="40"/>
      <c r="HHV77" s="40"/>
      <c r="HHW77" s="40"/>
      <c r="HHX77" s="41"/>
      <c r="HHY77" s="42"/>
      <c r="HHZ77" s="35"/>
      <c r="HIA77" s="35"/>
      <c r="HIB77" s="36"/>
      <c r="HIC77" s="37"/>
      <c r="HID77" s="35"/>
      <c r="HIE77" s="38"/>
      <c r="HIF77" s="39"/>
      <c r="HIG77" s="35"/>
      <c r="HIH77" s="35"/>
      <c r="HII77" s="35"/>
      <c r="HIJ77" s="40"/>
      <c r="HIK77" s="40"/>
      <c r="HIL77" s="40"/>
      <c r="HIM77" s="40"/>
      <c r="HIN77" s="41"/>
      <c r="HIO77" s="42"/>
      <c r="HIP77" s="35"/>
      <c r="HIQ77" s="35"/>
      <c r="HIR77" s="36"/>
      <c r="HIS77" s="37"/>
      <c r="HIT77" s="35"/>
      <c r="HIU77" s="38"/>
      <c r="HIV77" s="39"/>
      <c r="HIW77" s="35"/>
      <c r="HIX77" s="35"/>
      <c r="HIY77" s="35"/>
      <c r="HIZ77" s="40"/>
      <c r="HJA77" s="40"/>
      <c r="HJB77" s="40"/>
      <c r="HJC77" s="40"/>
      <c r="HJD77" s="41"/>
      <c r="HJE77" s="42"/>
      <c r="HJF77" s="35"/>
      <c r="HJG77" s="35"/>
      <c r="HJH77" s="36"/>
      <c r="HJI77" s="37"/>
      <c r="HJJ77" s="35"/>
      <c r="HJK77" s="38"/>
      <c r="HJL77" s="39"/>
      <c r="HJM77" s="35"/>
      <c r="HJN77" s="35"/>
      <c r="HJO77" s="35"/>
      <c r="HJP77" s="40"/>
      <c r="HJQ77" s="40"/>
      <c r="HJR77" s="40"/>
      <c r="HJS77" s="40"/>
      <c r="HJT77" s="41"/>
      <c r="HJU77" s="42"/>
      <c r="HJV77" s="35"/>
      <c r="HJW77" s="35"/>
      <c r="HJX77" s="36"/>
      <c r="HJY77" s="37"/>
      <c r="HJZ77" s="35"/>
      <c r="HKA77" s="38"/>
      <c r="HKB77" s="39"/>
      <c r="HKC77" s="35"/>
      <c r="HKD77" s="35"/>
      <c r="HKE77" s="35"/>
      <c r="HKF77" s="40"/>
      <c r="HKG77" s="40"/>
      <c r="HKH77" s="40"/>
      <c r="HKI77" s="40"/>
      <c r="HKJ77" s="41"/>
      <c r="HKK77" s="42"/>
      <c r="HKL77" s="35"/>
      <c r="HKM77" s="35"/>
      <c r="HKN77" s="36"/>
      <c r="HKO77" s="37"/>
      <c r="HKP77" s="35"/>
      <c r="HKQ77" s="38"/>
      <c r="HKR77" s="39"/>
      <c r="HKS77" s="35"/>
      <c r="HKT77" s="35"/>
      <c r="HKU77" s="35"/>
      <c r="HKV77" s="40"/>
      <c r="HKW77" s="40"/>
      <c r="HKX77" s="40"/>
      <c r="HKY77" s="40"/>
      <c r="HKZ77" s="41"/>
      <c r="HLA77" s="42"/>
      <c r="HLB77" s="35"/>
      <c r="HLC77" s="35"/>
      <c r="HLD77" s="36"/>
      <c r="HLE77" s="37"/>
      <c r="HLF77" s="35"/>
      <c r="HLG77" s="38"/>
      <c r="HLH77" s="39"/>
      <c r="HLI77" s="35"/>
      <c r="HLJ77" s="35"/>
      <c r="HLK77" s="35"/>
      <c r="HLL77" s="40"/>
      <c r="HLM77" s="40"/>
      <c r="HLN77" s="40"/>
      <c r="HLO77" s="40"/>
      <c r="HLP77" s="41"/>
      <c r="HLQ77" s="42"/>
      <c r="HLR77" s="35"/>
      <c r="HLS77" s="35"/>
      <c r="HLT77" s="36"/>
      <c r="HLU77" s="37"/>
      <c r="HLV77" s="35"/>
      <c r="HLW77" s="38"/>
      <c r="HLX77" s="39"/>
      <c r="HLY77" s="35"/>
      <c r="HLZ77" s="35"/>
      <c r="HMA77" s="35"/>
      <c r="HMB77" s="40"/>
      <c r="HMC77" s="40"/>
      <c r="HMD77" s="40"/>
      <c r="HME77" s="40"/>
      <c r="HMF77" s="41"/>
      <c r="HMG77" s="42"/>
      <c r="HMH77" s="35"/>
      <c r="HMI77" s="35"/>
      <c r="HMJ77" s="36"/>
      <c r="HMK77" s="37"/>
      <c r="HML77" s="35"/>
      <c r="HMM77" s="38"/>
      <c r="HMN77" s="39"/>
      <c r="HMO77" s="35"/>
      <c r="HMP77" s="35"/>
      <c r="HMQ77" s="35"/>
      <c r="HMR77" s="40"/>
      <c r="HMS77" s="40"/>
      <c r="HMT77" s="40"/>
      <c r="HMU77" s="40"/>
      <c r="HMV77" s="41"/>
      <c r="HMW77" s="42"/>
      <c r="HMX77" s="35"/>
      <c r="HMY77" s="35"/>
      <c r="HMZ77" s="36"/>
      <c r="HNA77" s="37"/>
      <c r="HNB77" s="35"/>
      <c r="HNC77" s="38"/>
      <c r="HND77" s="39"/>
      <c r="HNE77" s="35"/>
      <c r="HNF77" s="35"/>
      <c r="HNG77" s="35"/>
      <c r="HNH77" s="40"/>
      <c r="HNI77" s="40"/>
      <c r="HNJ77" s="40"/>
      <c r="HNK77" s="40"/>
      <c r="HNL77" s="41"/>
      <c r="HNM77" s="42"/>
      <c r="HNN77" s="35"/>
      <c r="HNO77" s="35"/>
      <c r="HNP77" s="36"/>
      <c r="HNQ77" s="37"/>
      <c r="HNR77" s="35"/>
      <c r="HNS77" s="38"/>
      <c r="HNT77" s="39"/>
      <c r="HNU77" s="35"/>
      <c r="HNV77" s="35"/>
      <c r="HNW77" s="35"/>
      <c r="HNX77" s="40"/>
      <c r="HNY77" s="40"/>
      <c r="HNZ77" s="40"/>
      <c r="HOA77" s="40"/>
      <c r="HOB77" s="41"/>
      <c r="HOC77" s="42"/>
      <c r="HOD77" s="35"/>
      <c r="HOE77" s="35"/>
      <c r="HOF77" s="36"/>
      <c r="HOG77" s="37"/>
      <c r="HOH77" s="35"/>
      <c r="HOI77" s="38"/>
      <c r="HOJ77" s="39"/>
      <c r="HOK77" s="35"/>
      <c r="HOL77" s="35"/>
      <c r="HOM77" s="35"/>
      <c r="HON77" s="40"/>
      <c r="HOO77" s="40"/>
      <c r="HOP77" s="40"/>
      <c r="HOQ77" s="40"/>
      <c r="HOR77" s="41"/>
      <c r="HOS77" s="42"/>
      <c r="HOT77" s="35"/>
      <c r="HOU77" s="35"/>
      <c r="HOV77" s="36"/>
      <c r="HOW77" s="37"/>
      <c r="HOX77" s="35"/>
      <c r="HOY77" s="38"/>
      <c r="HOZ77" s="39"/>
      <c r="HPA77" s="35"/>
      <c r="HPB77" s="35"/>
      <c r="HPC77" s="35"/>
      <c r="HPD77" s="40"/>
      <c r="HPE77" s="40"/>
      <c r="HPF77" s="40"/>
      <c r="HPG77" s="40"/>
      <c r="HPH77" s="41"/>
      <c r="HPI77" s="42"/>
      <c r="HPJ77" s="35"/>
      <c r="HPK77" s="35"/>
      <c r="HPL77" s="36"/>
      <c r="HPM77" s="37"/>
      <c r="HPN77" s="35"/>
      <c r="HPO77" s="38"/>
      <c r="HPP77" s="39"/>
      <c r="HPQ77" s="35"/>
      <c r="HPR77" s="35"/>
      <c r="HPS77" s="35"/>
      <c r="HPT77" s="40"/>
      <c r="HPU77" s="40"/>
      <c r="HPV77" s="40"/>
      <c r="HPW77" s="40"/>
      <c r="HPX77" s="41"/>
      <c r="HPY77" s="42"/>
      <c r="HPZ77" s="35"/>
      <c r="HQA77" s="35"/>
      <c r="HQB77" s="36"/>
      <c r="HQC77" s="37"/>
      <c r="HQD77" s="35"/>
      <c r="HQE77" s="38"/>
      <c r="HQF77" s="39"/>
      <c r="HQG77" s="35"/>
      <c r="HQH77" s="35"/>
      <c r="HQI77" s="35"/>
      <c r="HQJ77" s="40"/>
      <c r="HQK77" s="40"/>
      <c r="HQL77" s="40"/>
      <c r="HQM77" s="40"/>
      <c r="HQN77" s="41"/>
      <c r="HQO77" s="42"/>
      <c r="HQP77" s="35"/>
      <c r="HQQ77" s="35"/>
      <c r="HQR77" s="36"/>
      <c r="HQS77" s="37"/>
      <c r="HQT77" s="35"/>
      <c r="HQU77" s="38"/>
      <c r="HQV77" s="39"/>
      <c r="HQW77" s="35"/>
      <c r="HQX77" s="35"/>
      <c r="HQY77" s="35"/>
      <c r="HQZ77" s="40"/>
      <c r="HRA77" s="40"/>
      <c r="HRB77" s="40"/>
      <c r="HRC77" s="40"/>
      <c r="HRD77" s="41"/>
      <c r="HRE77" s="42"/>
      <c r="HRF77" s="35"/>
      <c r="HRG77" s="35"/>
      <c r="HRH77" s="36"/>
      <c r="HRI77" s="37"/>
      <c r="HRJ77" s="35"/>
      <c r="HRK77" s="38"/>
      <c r="HRL77" s="39"/>
      <c r="HRM77" s="35"/>
      <c r="HRN77" s="35"/>
      <c r="HRO77" s="35"/>
      <c r="HRP77" s="40"/>
      <c r="HRQ77" s="40"/>
      <c r="HRR77" s="40"/>
      <c r="HRS77" s="40"/>
      <c r="HRT77" s="41"/>
      <c r="HRU77" s="42"/>
      <c r="HRV77" s="35"/>
      <c r="HRW77" s="35"/>
      <c r="HRX77" s="36"/>
      <c r="HRY77" s="37"/>
      <c r="HRZ77" s="35"/>
      <c r="HSA77" s="38"/>
      <c r="HSB77" s="39"/>
      <c r="HSC77" s="35"/>
      <c r="HSD77" s="35"/>
      <c r="HSE77" s="35"/>
      <c r="HSF77" s="40"/>
      <c r="HSG77" s="40"/>
      <c r="HSH77" s="40"/>
      <c r="HSI77" s="40"/>
      <c r="HSJ77" s="41"/>
      <c r="HSK77" s="42"/>
      <c r="HSL77" s="35"/>
      <c r="HSM77" s="35"/>
      <c r="HSN77" s="36"/>
      <c r="HSO77" s="37"/>
      <c r="HSP77" s="35"/>
      <c r="HSQ77" s="38"/>
      <c r="HSR77" s="39"/>
      <c r="HSS77" s="35"/>
      <c r="HST77" s="35"/>
      <c r="HSU77" s="35"/>
      <c r="HSV77" s="40"/>
      <c r="HSW77" s="40"/>
      <c r="HSX77" s="40"/>
      <c r="HSY77" s="40"/>
      <c r="HSZ77" s="41"/>
      <c r="HTA77" s="42"/>
      <c r="HTB77" s="35"/>
      <c r="HTC77" s="35"/>
      <c r="HTD77" s="36"/>
      <c r="HTE77" s="37"/>
      <c r="HTF77" s="35"/>
      <c r="HTG77" s="38"/>
      <c r="HTH77" s="39"/>
      <c r="HTI77" s="35"/>
      <c r="HTJ77" s="35"/>
      <c r="HTK77" s="35"/>
      <c r="HTL77" s="40"/>
      <c r="HTM77" s="40"/>
      <c r="HTN77" s="40"/>
      <c r="HTO77" s="40"/>
      <c r="HTP77" s="41"/>
      <c r="HTQ77" s="42"/>
      <c r="HTR77" s="35"/>
      <c r="HTS77" s="35"/>
      <c r="HTT77" s="36"/>
      <c r="HTU77" s="37"/>
      <c r="HTV77" s="35"/>
      <c r="HTW77" s="38"/>
      <c r="HTX77" s="39"/>
      <c r="HTY77" s="35"/>
      <c r="HTZ77" s="35"/>
      <c r="HUA77" s="35"/>
      <c r="HUB77" s="40"/>
      <c r="HUC77" s="40"/>
      <c r="HUD77" s="40"/>
      <c r="HUE77" s="40"/>
      <c r="HUF77" s="41"/>
      <c r="HUG77" s="42"/>
      <c r="HUH77" s="35"/>
      <c r="HUI77" s="35"/>
      <c r="HUJ77" s="36"/>
      <c r="HUK77" s="37"/>
      <c r="HUL77" s="35"/>
      <c r="HUM77" s="38"/>
      <c r="HUN77" s="39"/>
      <c r="HUO77" s="35"/>
      <c r="HUP77" s="35"/>
      <c r="HUQ77" s="35"/>
      <c r="HUR77" s="40"/>
      <c r="HUS77" s="40"/>
      <c r="HUT77" s="40"/>
      <c r="HUU77" s="40"/>
      <c r="HUV77" s="41"/>
      <c r="HUW77" s="42"/>
      <c r="HUX77" s="35"/>
      <c r="HUY77" s="35"/>
      <c r="HUZ77" s="36"/>
      <c r="HVA77" s="37"/>
      <c r="HVB77" s="35"/>
      <c r="HVC77" s="38"/>
      <c r="HVD77" s="39"/>
      <c r="HVE77" s="35"/>
      <c r="HVF77" s="35"/>
      <c r="HVG77" s="35"/>
      <c r="HVH77" s="40"/>
      <c r="HVI77" s="40"/>
      <c r="HVJ77" s="40"/>
      <c r="HVK77" s="40"/>
      <c r="HVL77" s="41"/>
      <c r="HVM77" s="42"/>
      <c r="HVN77" s="35"/>
      <c r="HVO77" s="35"/>
      <c r="HVP77" s="36"/>
      <c r="HVQ77" s="37"/>
      <c r="HVR77" s="35"/>
      <c r="HVS77" s="38"/>
      <c r="HVT77" s="39"/>
      <c r="HVU77" s="35"/>
      <c r="HVV77" s="35"/>
      <c r="HVW77" s="35"/>
      <c r="HVX77" s="40"/>
      <c r="HVY77" s="40"/>
      <c r="HVZ77" s="40"/>
      <c r="HWA77" s="40"/>
      <c r="HWB77" s="41"/>
      <c r="HWC77" s="42"/>
      <c r="HWD77" s="35"/>
      <c r="HWE77" s="35"/>
      <c r="HWF77" s="36"/>
      <c r="HWG77" s="37"/>
      <c r="HWH77" s="35"/>
      <c r="HWI77" s="38"/>
      <c r="HWJ77" s="39"/>
      <c r="HWK77" s="35"/>
      <c r="HWL77" s="35"/>
      <c r="HWM77" s="35"/>
      <c r="HWN77" s="40"/>
      <c r="HWO77" s="40"/>
      <c r="HWP77" s="40"/>
      <c r="HWQ77" s="40"/>
      <c r="HWR77" s="41"/>
      <c r="HWS77" s="42"/>
      <c r="HWT77" s="35"/>
      <c r="HWU77" s="35"/>
      <c r="HWV77" s="36"/>
      <c r="HWW77" s="37"/>
      <c r="HWX77" s="35"/>
      <c r="HWY77" s="38"/>
      <c r="HWZ77" s="39"/>
      <c r="HXA77" s="35"/>
      <c r="HXB77" s="35"/>
      <c r="HXC77" s="35"/>
      <c r="HXD77" s="40"/>
      <c r="HXE77" s="40"/>
      <c r="HXF77" s="40"/>
      <c r="HXG77" s="40"/>
      <c r="HXH77" s="41"/>
      <c r="HXI77" s="42"/>
      <c r="HXJ77" s="35"/>
      <c r="HXK77" s="35"/>
      <c r="HXL77" s="36"/>
      <c r="HXM77" s="37"/>
      <c r="HXN77" s="35"/>
      <c r="HXO77" s="38"/>
      <c r="HXP77" s="39"/>
      <c r="HXQ77" s="35"/>
      <c r="HXR77" s="35"/>
      <c r="HXS77" s="35"/>
      <c r="HXT77" s="40"/>
      <c r="HXU77" s="40"/>
      <c r="HXV77" s="40"/>
      <c r="HXW77" s="40"/>
      <c r="HXX77" s="41"/>
      <c r="HXY77" s="42"/>
      <c r="HXZ77" s="35"/>
      <c r="HYA77" s="35"/>
      <c r="HYB77" s="36"/>
      <c r="HYC77" s="37"/>
      <c r="HYD77" s="35"/>
      <c r="HYE77" s="38"/>
      <c r="HYF77" s="39"/>
      <c r="HYG77" s="35"/>
      <c r="HYH77" s="35"/>
      <c r="HYI77" s="35"/>
      <c r="HYJ77" s="40"/>
      <c r="HYK77" s="40"/>
      <c r="HYL77" s="40"/>
      <c r="HYM77" s="40"/>
      <c r="HYN77" s="41"/>
      <c r="HYO77" s="42"/>
      <c r="HYP77" s="35"/>
      <c r="HYQ77" s="35"/>
      <c r="HYR77" s="36"/>
      <c r="HYS77" s="37"/>
      <c r="HYT77" s="35"/>
      <c r="HYU77" s="38"/>
      <c r="HYV77" s="39"/>
      <c r="HYW77" s="35"/>
      <c r="HYX77" s="35"/>
      <c r="HYY77" s="35"/>
      <c r="HYZ77" s="40"/>
      <c r="HZA77" s="40"/>
      <c r="HZB77" s="40"/>
      <c r="HZC77" s="40"/>
      <c r="HZD77" s="41"/>
      <c r="HZE77" s="42"/>
      <c r="HZF77" s="35"/>
      <c r="HZG77" s="35"/>
      <c r="HZH77" s="36"/>
      <c r="HZI77" s="37"/>
      <c r="HZJ77" s="35"/>
      <c r="HZK77" s="38"/>
      <c r="HZL77" s="39"/>
      <c r="HZM77" s="35"/>
      <c r="HZN77" s="35"/>
      <c r="HZO77" s="35"/>
      <c r="HZP77" s="40"/>
      <c r="HZQ77" s="40"/>
      <c r="HZR77" s="40"/>
      <c r="HZS77" s="40"/>
      <c r="HZT77" s="41"/>
      <c r="HZU77" s="42"/>
      <c r="HZV77" s="35"/>
      <c r="HZW77" s="35"/>
      <c r="HZX77" s="36"/>
      <c r="HZY77" s="37"/>
      <c r="HZZ77" s="35"/>
      <c r="IAA77" s="38"/>
      <c r="IAB77" s="39"/>
      <c r="IAC77" s="35"/>
      <c r="IAD77" s="35"/>
      <c r="IAE77" s="35"/>
      <c r="IAF77" s="40"/>
      <c r="IAG77" s="40"/>
      <c r="IAH77" s="40"/>
      <c r="IAI77" s="40"/>
      <c r="IAJ77" s="41"/>
      <c r="IAK77" s="42"/>
      <c r="IAL77" s="35"/>
      <c r="IAM77" s="35"/>
      <c r="IAN77" s="36"/>
      <c r="IAO77" s="37"/>
      <c r="IAP77" s="35"/>
      <c r="IAQ77" s="38"/>
      <c r="IAR77" s="39"/>
      <c r="IAS77" s="35"/>
      <c r="IAT77" s="35"/>
      <c r="IAU77" s="35"/>
      <c r="IAV77" s="40"/>
      <c r="IAW77" s="40"/>
      <c r="IAX77" s="40"/>
      <c r="IAY77" s="40"/>
      <c r="IAZ77" s="41"/>
      <c r="IBA77" s="42"/>
      <c r="IBB77" s="35"/>
      <c r="IBC77" s="35"/>
      <c r="IBD77" s="36"/>
      <c r="IBE77" s="37"/>
      <c r="IBF77" s="35"/>
      <c r="IBG77" s="38"/>
      <c r="IBH77" s="39"/>
      <c r="IBI77" s="35"/>
      <c r="IBJ77" s="35"/>
      <c r="IBK77" s="35"/>
      <c r="IBL77" s="40"/>
      <c r="IBM77" s="40"/>
      <c r="IBN77" s="40"/>
      <c r="IBO77" s="40"/>
      <c r="IBP77" s="41"/>
      <c r="IBQ77" s="42"/>
      <c r="IBR77" s="35"/>
      <c r="IBS77" s="35"/>
      <c r="IBT77" s="36"/>
      <c r="IBU77" s="37"/>
      <c r="IBV77" s="35"/>
      <c r="IBW77" s="38"/>
      <c r="IBX77" s="39"/>
      <c r="IBY77" s="35"/>
      <c r="IBZ77" s="35"/>
      <c r="ICA77" s="35"/>
      <c r="ICB77" s="40"/>
      <c r="ICC77" s="40"/>
      <c r="ICD77" s="40"/>
      <c r="ICE77" s="40"/>
      <c r="ICF77" s="41"/>
      <c r="ICG77" s="42"/>
      <c r="ICH77" s="35"/>
      <c r="ICI77" s="35"/>
      <c r="ICJ77" s="36"/>
      <c r="ICK77" s="37"/>
      <c r="ICL77" s="35"/>
      <c r="ICM77" s="38"/>
      <c r="ICN77" s="39"/>
      <c r="ICO77" s="35"/>
      <c r="ICP77" s="35"/>
      <c r="ICQ77" s="35"/>
      <c r="ICR77" s="40"/>
      <c r="ICS77" s="40"/>
      <c r="ICT77" s="40"/>
      <c r="ICU77" s="40"/>
      <c r="ICV77" s="41"/>
      <c r="ICW77" s="42"/>
      <c r="ICX77" s="35"/>
      <c r="ICY77" s="35"/>
      <c r="ICZ77" s="36"/>
      <c r="IDA77" s="37"/>
      <c r="IDB77" s="35"/>
      <c r="IDC77" s="38"/>
      <c r="IDD77" s="39"/>
      <c r="IDE77" s="35"/>
      <c r="IDF77" s="35"/>
      <c r="IDG77" s="35"/>
      <c r="IDH77" s="40"/>
      <c r="IDI77" s="40"/>
      <c r="IDJ77" s="40"/>
      <c r="IDK77" s="40"/>
      <c r="IDL77" s="41"/>
      <c r="IDM77" s="42"/>
      <c r="IDN77" s="35"/>
      <c r="IDO77" s="35"/>
      <c r="IDP77" s="36"/>
      <c r="IDQ77" s="37"/>
      <c r="IDR77" s="35"/>
      <c r="IDS77" s="38"/>
      <c r="IDT77" s="39"/>
      <c r="IDU77" s="35"/>
      <c r="IDV77" s="35"/>
      <c r="IDW77" s="35"/>
      <c r="IDX77" s="40"/>
      <c r="IDY77" s="40"/>
      <c r="IDZ77" s="40"/>
      <c r="IEA77" s="40"/>
      <c r="IEB77" s="41"/>
      <c r="IEC77" s="42"/>
      <c r="IED77" s="35"/>
      <c r="IEE77" s="35"/>
      <c r="IEF77" s="36"/>
      <c r="IEG77" s="37"/>
      <c r="IEH77" s="35"/>
      <c r="IEI77" s="38"/>
      <c r="IEJ77" s="39"/>
      <c r="IEK77" s="35"/>
      <c r="IEL77" s="35"/>
      <c r="IEM77" s="35"/>
      <c r="IEN77" s="40"/>
      <c r="IEO77" s="40"/>
      <c r="IEP77" s="40"/>
      <c r="IEQ77" s="40"/>
      <c r="IER77" s="41"/>
      <c r="IES77" s="42"/>
      <c r="IET77" s="35"/>
      <c r="IEU77" s="35"/>
      <c r="IEV77" s="36"/>
      <c r="IEW77" s="37"/>
      <c r="IEX77" s="35"/>
      <c r="IEY77" s="38"/>
      <c r="IEZ77" s="39"/>
      <c r="IFA77" s="35"/>
      <c r="IFB77" s="35"/>
      <c r="IFC77" s="35"/>
      <c r="IFD77" s="40"/>
      <c r="IFE77" s="40"/>
      <c r="IFF77" s="40"/>
      <c r="IFG77" s="40"/>
      <c r="IFH77" s="41"/>
      <c r="IFI77" s="42"/>
      <c r="IFJ77" s="35"/>
      <c r="IFK77" s="35"/>
      <c r="IFL77" s="36"/>
      <c r="IFM77" s="37"/>
      <c r="IFN77" s="35"/>
      <c r="IFO77" s="38"/>
      <c r="IFP77" s="39"/>
      <c r="IFQ77" s="35"/>
      <c r="IFR77" s="35"/>
      <c r="IFS77" s="35"/>
      <c r="IFT77" s="40"/>
      <c r="IFU77" s="40"/>
      <c r="IFV77" s="40"/>
      <c r="IFW77" s="40"/>
      <c r="IFX77" s="41"/>
      <c r="IFY77" s="42"/>
      <c r="IFZ77" s="35"/>
      <c r="IGA77" s="35"/>
      <c r="IGB77" s="36"/>
      <c r="IGC77" s="37"/>
      <c r="IGD77" s="35"/>
      <c r="IGE77" s="38"/>
      <c r="IGF77" s="39"/>
      <c r="IGG77" s="35"/>
      <c r="IGH77" s="35"/>
      <c r="IGI77" s="35"/>
      <c r="IGJ77" s="40"/>
      <c r="IGK77" s="40"/>
      <c r="IGL77" s="40"/>
      <c r="IGM77" s="40"/>
      <c r="IGN77" s="41"/>
      <c r="IGO77" s="42"/>
      <c r="IGP77" s="35"/>
      <c r="IGQ77" s="35"/>
      <c r="IGR77" s="36"/>
      <c r="IGS77" s="37"/>
      <c r="IGT77" s="35"/>
      <c r="IGU77" s="38"/>
      <c r="IGV77" s="39"/>
      <c r="IGW77" s="35"/>
      <c r="IGX77" s="35"/>
      <c r="IGY77" s="35"/>
      <c r="IGZ77" s="40"/>
      <c r="IHA77" s="40"/>
      <c r="IHB77" s="40"/>
      <c r="IHC77" s="40"/>
      <c r="IHD77" s="41"/>
      <c r="IHE77" s="42"/>
      <c r="IHF77" s="35"/>
      <c r="IHG77" s="35"/>
      <c r="IHH77" s="36"/>
      <c r="IHI77" s="37"/>
      <c r="IHJ77" s="35"/>
      <c r="IHK77" s="38"/>
      <c r="IHL77" s="39"/>
      <c r="IHM77" s="35"/>
      <c r="IHN77" s="35"/>
      <c r="IHO77" s="35"/>
      <c r="IHP77" s="40"/>
      <c r="IHQ77" s="40"/>
      <c r="IHR77" s="40"/>
      <c r="IHS77" s="40"/>
      <c r="IHT77" s="41"/>
      <c r="IHU77" s="42"/>
      <c r="IHV77" s="35"/>
      <c r="IHW77" s="35"/>
      <c r="IHX77" s="36"/>
      <c r="IHY77" s="37"/>
      <c r="IHZ77" s="35"/>
      <c r="IIA77" s="38"/>
      <c r="IIB77" s="39"/>
      <c r="IIC77" s="35"/>
      <c r="IID77" s="35"/>
      <c r="IIE77" s="35"/>
      <c r="IIF77" s="40"/>
      <c r="IIG77" s="40"/>
      <c r="IIH77" s="40"/>
      <c r="III77" s="40"/>
      <c r="IIJ77" s="41"/>
      <c r="IIK77" s="42"/>
      <c r="IIL77" s="35"/>
      <c r="IIM77" s="35"/>
      <c r="IIN77" s="36"/>
      <c r="IIO77" s="37"/>
      <c r="IIP77" s="35"/>
      <c r="IIQ77" s="38"/>
      <c r="IIR77" s="39"/>
      <c r="IIS77" s="35"/>
      <c r="IIT77" s="35"/>
      <c r="IIU77" s="35"/>
      <c r="IIV77" s="40"/>
      <c r="IIW77" s="40"/>
      <c r="IIX77" s="40"/>
      <c r="IIY77" s="40"/>
      <c r="IIZ77" s="41"/>
      <c r="IJA77" s="42"/>
      <c r="IJB77" s="35"/>
      <c r="IJC77" s="35"/>
      <c r="IJD77" s="36"/>
      <c r="IJE77" s="37"/>
      <c r="IJF77" s="35"/>
      <c r="IJG77" s="38"/>
      <c r="IJH77" s="39"/>
      <c r="IJI77" s="35"/>
      <c r="IJJ77" s="35"/>
      <c r="IJK77" s="35"/>
      <c r="IJL77" s="40"/>
      <c r="IJM77" s="40"/>
      <c r="IJN77" s="40"/>
      <c r="IJO77" s="40"/>
      <c r="IJP77" s="41"/>
      <c r="IJQ77" s="42"/>
      <c r="IJR77" s="35"/>
      <c r="IJS77" s="35"/>
      <c r="IJT77" s="36"/>
      <c r="IJU77" s="37"/>
      <c r="IJV77" s="35"/>
      <c r="IJW77" s="38"/>
      <c r="IJX77" s="39"/>
      <c r="IJY77" s="35"/>
      <c r="IJZ77" s="35"/>
      <c r="IKA77" s="35"/>
      <c r="IKB77" s="40"/>
      <c r="IKC77" s="40"/>
      <c r="IKD77" s="40"/>
      <c r="IKE77" s="40"/>
      <c r="IKF77" s="41"/>
      <c r="IKG77" s="42"/>
      <c r="IKH77" s="35"/>
      <c r="IKI77" s="35"/>
      <c r="IKJ77" s="36"/>
      <c r="IKK77" s="37"/>
      <c r="IKL77" s="35"/>
      <c r="IKM77" s="38"/>
      <c r="IKN77" s="39"/>
      <c r="IKO77" s="35"/>
      <c r="IKP77" s="35"/>
      <c r="IKQ77" s="35"/>
      <c r="IKR77" s="40"/>
      <c r="IKS77" s="40"/>
      <c r="IKT77" s="40"/>
      <c r="IKU77" s="40"/>
      <c r="IKV77" s="41"/>
      <c r="IKW77" s="42"/>
      <c r="IKX77" s="35"/>
      <c r="IKY77" s="35"/>
      <c r="IKZ77" s="36"/>
      <c r="ILA77" s="37"/>
      <c r="ILB77" s="35"/>
      <c r="ILC77" s="38"/>
      <c r="ILD77" s="39"/>
      <c r="ILE77" s="35"/>
      <c r="ILF77" s="35"/>
      <c r="ILG77" s="35"/>
      <c r="ILH77" s="40"/>
      <c r="ILI77" s="40"/>
      <c r="ILJ77" s="40"/>
      <c r="ILK77" s="40"/>
      <c r="ILL77" s="41"/>
      <c r="ILM77" s="42"/>
      <c r="ILN77" s="35"/>
      <c r="ILO77" s="35"/>
      <c r="ILP77" s="36"/>
      <c r="ILQ77" s="37"/>
      <c r="ILR77" s="35"/>
      <c r="ILS77" s="38"/>
      <c r="ILT77" s="39"/>
      <c r="ILU77" s="35"/>
      <c r="ILV77" s="35"/>
      <c r="ILW77" s="35"/>
      <c r="ILX77" s="40"/>
      <c r="ILY77" s="40"/>
      <c r="ILZ77" s="40"/>
      <c r="IMA77" s="40"/>
      <c r="IMB77" s="41"/>
      <c r="IMC77" s="42"/>
      <c r="IMD77" s="35"/>
      <c r="IME77" s="35"/>
      <c r="IMF77" s="36"/>
      <c r="IMG77" s="37"/>
      <c r="IMH77" s="35"/>
      <c r="IMI77" s="38"/>
      <c r="IMJ77" s="39"/>
      <c r="IMK77" s="35"/>
      <c r="IML77" s="35"/>
      <c r="IMM77" s="35"/>
      <c r="IMN77" s="40"/>
      <c r="IMO77" s="40"/>
      <c r="IMP77" s="40"/>
      <c r="IMQ77" s="40"/>
      <c r="IMR77" s="41"/>
      <c r="IMS77" s="42"/>
      <c r="IMT77" s="35"/>
      <c r="IMU77" s="35"/>
      <c r="IMV77" s="36"/>
      <c r="IMW77" s="37"/>
      <c r="IMX77" s="35"/>
      <c r="IMY77" s="38"/>
      <c r="IMZ77" s="39"/>
      <c r="INA77" s="35"/>
      <c r="INB77" s="35"/>
      <c r="INC77" s="35"/>
      <c r="IND77" s="40"/>
      <c r="INE77" s="40"/>
      <c r="INF77" s="40"/>
      <c r="ING77" s="40"/>
      <c r="INH77" s="41"/>
      <c r="INI77" s="42"/>
      <c r="INJ77" s="35"/>
      <c r="INK77" s="35"/>
      <c r="INL77" s="36"/>
      <c r="INM77" s="37"/>
      <c r="INN77" s="35"/>
      <c r="INO77" s="38"/>
      <c r="INP77" s="39"/>
      <c r="INQ77" s="35"/>
      <c r="INR77" s="35"/>
      <c r="INS77" s="35"/>
      <c r="INT77" s="40"/>
      <c r="INU77" s="40"/>
      <c r="INV77" s="40"/>
      <c r="INW77" s="40"/>
      <c r="INX77" s="41"/>
      <c r="INY77" s="42"/>
      <c r="INZ77" s="35"/>
      <c r="IOA77" s="35"/>
      <c r="IOB77" s="36"/>
      <c r="IOC77" s="37"/>
      <c r="IOD77" s="35"/>
      <c r="IOE77" s="38"/>
      <c r="IOF77" s="39"/>
      <c r="IOG77" s="35"/>
      <c r="IOH77" s="35"/>
      <c r="IOI77" s="35"/>
      <c r="IOJ77" s="40"/>
      <c r="IOK77" s="40"/>
      <c r="IOL77" s="40"/>
      <c r="IOM77" s="40"/>
      <c r="ION77" s="41"/>
      <c r="IOO77" s="42"/>
      <c r="IOP77" s="35"/>
      <c r="IOQ77" s="35"/>
      <c r="IOR77" s="36"/>
      <c r="IOS77" s="37"/>
      <c r="IOT77" s="35"/>
      <c r="IOU77" s="38"/>
      <c r="IOV77" s="39"/>
      <c r="IOW77" s="35"/>
      <c r="IOX77" s="35"/>
      <c r="IOY77" s="35"/>
      <c r="IOZ77" s="40"/>
      <c r="IPA77" s="40"/>
      <c r="IPB77" s="40"/>
      <c r="IPC77" s="40"/>
      <c r="IPD77" s="41"/>
      <c r="IPE77" s="42"/>
      <c r="IPF77" s="35"/>
      <c r="IPG77" s="35"/>
      <c r="IPH77" s="36"/>
      <c r="IPI77" s="37"/>
      <c r="IPJ77" s="35"/>
      <c r="IPK77" s="38"/>
      <c r="IPL77" s="39"/>
      <c r="IPM77" s="35"/>
      <c r="IPN77" s="35"/>
      <c r="IPO77" s="35"/>
      <c r="IPP77" s="40"/>
      <c r="IPQ77" s="40"/>
      <c r="IPR77" s="40"/>
      <c r="IPS77" s="40"/>
      <c r="IPT77" s="41"/>
      <c r="IPU77" s="42"/>
      <c r="IPV77" s="35"/>
      <c r="IPW77" s="35"/>
      <c r="IPX77" s="36"/>
      <c r="IPY77" s="37"/>
      <c r="IPZ77" s="35"/>
      <c r="IQA77" s="38"/>
      <c r="IQB77" s="39"/>
      <c r="IQC77" s="35"/>
      <c r="IQD77" s="35"/>
      <c r="IQE77" s="35"/>
      <c r="IQF77" s="40"/>
      <c r="IQG77" s="40"/>
      <c r="IQH77" s="40"/>
      <c r="IQI77" s="40"/>
      <c r="IQJ77" s="41"/>
      <c r="IQK77" s="42"/>
      <c r="IQL77" s="35"/>
      <c r="IQM77" s="35"/>
      <c r="IQN77" s="36"/>
      <c r="IQO77" s="37"/>
      <c r="IQP77" s="35"/>
      <c r="IQQ77" s="38"/>
      <c r="IQR77" s="39"/>
      <c r="IQS77" s="35"/>
      <c r="IQT77" s="35"/>
      <c r="IQU77" s="35"/>
      <c r="IQV77" s="40"/>
      <c r="IQW77" s="40"/>
      <c r="IQX77" s="40"/>
      <c r="IQY77" s="40"/>
      <c r="IQZ77" s="41"/>
      <c r="IRA77" s="42"/>
      <c r="IRB77" s="35"/>
      <c r="IRC77" s="35"/>
      <c r="IRD77" s="36"/>
      <c r="IRE77" s="37"/>
      <c r="IRF77" s="35"/>
      <c r="IRG77" s="38"/>
      <c r="IRH77" s="39"/>
      <c r="IRI77" s="35"/>
      <c r="IRJ77" s="35"/>
      <c r="IRK77" s="35"/>
      <c r="IRL77" s="40"/>
      <c r="IRM77" s="40"/>
      <c r="IRN77" s="40"/>
      <c r="IRO77" s="40"/>
      <c r="IRP77" s="41"/>
      <c r="IRQ77" s="42"/>
      <c r="IRR77" s="35"/>
      <c r="IRS77" s="35"/>
      <c r="IRT77" s="36"/>
      <c r="IRU77" s="37"/>
      <c r="IRV77" s="35"/>
      <c r="IRW77" s="38"/>
      <c r="IRX77" s="39"/>
      <c r="IRY77" s="35"/>
      <c r="IRZ77" s="35"/>
      <c r="ISA77" s="35"/>
      <c r="ISB77" s="40"/>
      <c r="ISC77" s="40"/>
      <c r="ISD77" s="40"/>
      <c r="ISE77" s="40"/>
      <c r="ISF77" s="41"/>
      <c r="ISG77" s="42"/>
      <c r="ISH77" s="35"/>
      <c r="ISI77" s="35"/>
      <c r="ISJ77" s="36"/>
      <c r="ISK77" s="37"/>
      <c r="ISL77" s="35"/>
      <c r="ISM77" s="38"/>
      <c r="ISN77" s="39"/>
      <c r="ISO77" s="35"/>
      <c r="ISP77" s="35"/>
      <c r="ISQ77" s="35"/>
      <c r="ISR77" s="40"/>
      <c r="ISS77" s="40"/>
      <c r="IST77" s="40"/>
      <c r="ISU77" s="40"/>
      <c r="ISV77" s="41"/>
      <c r="ISW77" s="42"/>
      <c r="ISX77" s="35"/>
      <c r="ISY77" s="35"/>
      <c r="ISZ77" s="36"/>
      <c r="ITA77" s="37"/>
      <c r="ITB77" s="35"/>
      <c r="ITC77" s="38"/>
      <c r="ITD77" s="39"/>
      <c r="ITE77" s="35"/>
      <c r="ITF77" s="35"/>
      <c r="ITG77" s="35"/>
      <c r="ITH77" s="40"/>
      <c r="ITI77" s="40"/>
      <c r="ITJ77" s="40"/>
      <c r="ITK77" s="40"/>
      <c r="ITL77" s="41"/>
      <c r="ITM77" s="42"/>
      <c r="ITN77" s="35"/>
      <c r="ITO77" s="35"/>
      <c r="ITP77" s="36"/>
      <c r="ITQ77" s="37"/>
      <c r="ITR77" s="35"/>
      <c r="ITS77" s="38"/>
      <c r="ITT77" s="39"/>
      <c r="ITU77" s="35"/>
      <c r="ITV77" s="35"/>
      <c r="ITW77" s="35"/>
      <c r="ITX77" s="40"/>
      <c r="ITY77" s="40"/>
      <c r="ITZ77" s="40"/>
      <c r="IUA77" s="40"/>
      <c r="IUB77" s="41"/>
      <c r="IUC77" s="42"/>
      <c r="IUD77" s="35"/>
      <c r="IUE77" s="35"/>
      <c r="IUF77" s="36"/>
      <c r="IUG77" s="37"/>
      <c r="IUH77" s="35"/>
      <c r="IUI77" s="38"/>
      <c r="IUJ77" s="39"/>
      <c r="IUK77" s="35"/>
      <c r="IUL77" s="35"/>
      <c r="IUM77" s="35"/>
      <c r="IUN77" s="40"/>
      <c r="IUO77" s="40"/>
      <c r="IUP77" s="40"/>
      <c r="IUQ77" s="40"/>
      <c r="IUR77" s="41"/>
      <c r="IUS77" s="42"/>
      <c r="IUT77" s="35"/>
      <c r="IUU77" s="35"/>
      <c r="IUV77" s="36"/>
      <c r="IUW77" s="37"/>
      <c r="IUX77" s="35"/>
      <c r="IUY77" s="38"/>
      <c r="IUZ77" s="39"/>
      <c r="IVA77" s="35"/>
      <c r="IVB77" s="35"/>
      <c r="IVC77" s="35"/>
      <c r="IVD77" s="40"/>
      <c r="IVE77" s="40"/>
      <c r="IVF77" s="40"/>
      <c r="IVG77" s="40"/>
      <c r="IVH77" s="41"/>
      <c r="IVI77" s="42"/>
      <c r="IVJ77" s="35"/>
      <c r="IVK77" s="35"/>
      <c r="IVL77" s="36"/>
      <c r="IVM77" s="37"/>
      <c r="IVN77" s="35"/>
      <c r="IVO77" s="38"/>
      <c r="IVP77" s="39"/>
      <c r="IVQ77" s="35"/>
      <c r="IVR77" s="35"/>
      <c r="IVS77" s="35"/>
      <c r="IVT77" s="40"/>
      <c r="IVU77" s="40"/>
      <c r="IVV77" s="40"/>
      <c r="IVW77" s="40"/>
      <c r="IVX77" s="41"/>
      <c r="IVY77" s="42"/>
      <c r="IVZ77" s="35"/>
      <c r="IWA77" s="35"/>
      <c r="IWB77" s="36"/>
      <c r="IWC77" s="37"/>
      <c r="IWD77" s="35"/>
      <c r="IWE77" s="38"/>
      <c r="IWF77" s="39"/>
      <c r="IWG77" s="35"/>
      <c r="IWH77" s="35"/>
      <c r="IWI77" s="35"/>
      <c r="IWJ77" s="40"/>
      <c r="IWK77" s="40"/>
      <c r="IWL77" s="40"/>
      <c r="IWM77" s="40"/>
      <c r="IWN77" s="41"/>
      <c r="IWO77" s="42"/>
      <c r="IWP77" s="35"/>
      <c r="IWQ77" s="35"/>
      <c r="IWR77" s="36"/>
      <c r="IWS77" s="37"/>
      <c r="IWT77" s="35"/>
      <c r="IWU77" s="38"/>
      <c r="IWV77" s="39"/>
      <c r="IWW77" s="35"/>
      <c r="IWX77" s="35"/>
      <c r="IWY77" s="35"/>
      <c r="IWZ77" s="40"/>
      <c r="IXA77" s="40"/>
      <c r="IXB77" s="40"/>
      <c r="IXC77" s="40"/>
      <c r="IXD77" s="41"/>
      <c r="IXE77" s="42"/>
      <c r="IXF77" s="35"/>
      <c r="IXG77" s="35"/>
      <c r="IXH77" s="36"/>
      <c r="IXI77" s="37"/>
      <c r="IXJ77" s="35"/>
      <c r="IXK77" s="38"/>
      <c r="IXL77" s="39"/>
      <c r="IXM77" s="35"/>
      <c r="IXN77" s="35"/>
      <c r="IXO77" s="35"/>
      <c r="IXP77" s="40"/>
      <c r="IXQ77" s="40"/>
      <c r="IXR77" s="40"/>
      <c r="IXS77" s="40"/>
      <c r="IXT77" s="41"/>
      <c r="IXU77" s="42"/>
      <c r="IXV77" s="35"/>
      <c r="IXW77" s="35"/>
      <c r="IXX77" s="36"/>
      <c r="IXY77" s="37"/>
      <c r="IXZ77" s="35"/>
      <c r="IYA77" s="38"/>
      <c r="IYB77" s="39"/>
      <c r="IYC77" s="35"/>
      <c r="IYD77" s="35"/>
      <c r="IYE77" s="35"/>
      <c r="IYF77" s="40"/>
      <c r="IYG77" s="40"/>
      <c r="IYH77" s="40"/>
      <c r="IYI77" s="40"/>
      <c r="IYJ77" s="41"/>
      <c r="IYK77" s="42"/>
      <c r="IYL77" s="35"/>
      <c r="IYM77" s="35"/>
      <c r="IYN77" s="36"/>
      <c r="IYO77" s="37"/>
      <c r="IYP77" s="35"/>
      <c r="IYQ77" s="38"/>
      <c r="IYR77" s="39"/>
      <c r="IYS77" s="35"/>
      <c r="IYT77" s="35"/>
      <c r="IYU77" s="35"/>
      <c r="IYV77" s="40"/>
      <c r="IYW77" s="40"/>
      <c r="IYX77" s="40"/>
      <c r="IYY77" s="40"/>
      <c r="IYZ77" s="41"/>
      <c r="IZA77" s="42"/>
      <c r="IZB77" s="35"/>
      <c r="IZC77" s="35"/>
      <c r="IZD77" s="36"/>
      <c r="IZE77" s="37"/>
      <c r="IZF77" s="35"/>
      <c r="IZG77" s="38"/>
      <c r="IZH77" s="39"/>
      <c r="IZI77" s="35"/>
      <c r="IZJ77" s="35"/>
      <c r="IZK77" s="35"/>
      <c r="IZL77" s="40"/>
      <c r="IZM77" s="40"/>
      <c r="IZN77" s="40"/>
      <c r="IZO77" s="40"/>
      <c r="IZP77" s="41"/>
      <c r="IZQ77" s="42"/>
      <c r="IZR77" s="35"/>
      <c r="IZS77" s="35"/>
      <c r="IZT77" s="36"/>
      <c r="IZU77" s="37"/>
      <c r="IZV77" s="35"/>
      <c r="IZW77" s="38"/>
      <c r="IZX77" s="39"/>
      <c r="IZY77" s="35"/>
      <c r="IZZ77" s="35"/>
      <c r="JAA77" s="35"/>
      <c r="JAB77" s="40"/>
      <c r="JAC77" s="40"/>
      <c r="JAD77" s="40"/>
      <c r="JAE77" s="40"/>
      <c r="JAF77" s="41"/>
      <c r="JAG77" s="42"/>
      <c r="JAH77" s="35"/>
      <c r="JAI77" s="35"/>
      <c r="JAJ77" s="36"/>
      <c r="JAK77" s="37"/>
      <c r="JAL77" s="35"/>
      <c r="JAM77" s="38"/>
      <c r="JAN77" s="39"/>
      <c r="JAO77" s="35"/>
      <c r="JAP77" s="35"/>
      <c r="JAQ77" s="35"/>
      <c r="JAR77" s="40"/>
      <c r="JAS77" s="40"/>
      <c r="JAT77" s="40"/>
      <c r="JAU77" s="40"/>
      <c r="JAV77" s="41"/>
      <c r="JAW77" s="42"/>
      <c r="JAX77" s="35"/>
      <c r="JAY77" s="35"/>
      <c r="JAZ77" s="36"/>
      <c r="JBA77" s="37"/>
      <c r="JBB77" s="35"/>
      <c r="JBC77" s="38"/>
      <c r="JBD77" s="39"/>
      <c r="JBE77" s="35"/>
      <c r="JBF77" s="35"/>
      <c r="JBG77" s="35"/>
      <c r="JBH77" s="40"/>
      <c r="JBI77" s="40"/>
      <c r="JBJ77" s="40"/>
      <c r="JBK77" s="40"/>
      <c r="JBL77" s="41"/>
      <c r="JBM77" s="42"/>
      <c r="JBN77" s="35"/>
      <c r="JBO77" s="35"/>
      <c r="JBP77" s="36"/>
      <c r="JBQ77" s="37"/>
      <c r="JBR77" s="35"/>
      <c r="JBS77" s="38"/>
      <c r="JBT77" s="39"/>
      <c r="JBU77" s="35"/>
      <c r="JBV77" s="35"/>
      <c r="JBW77" s="35"/>
      <c r="JBX77" s="40"/>
      <c r="JBY77" s="40"/>
      <c r="JBZ77" s="40"/>
      <c r="JCA77" s="40"/>
      <c r="JCB77" s="41"/>
      <c r="JCC77" s="42"/>
      <c r="JCD77" s="35"/>
      <c r="JCE77" s="35"/>
      <c r="JCF77" s="36"/>
      <c r="JCG77" s="37"/>
      <c r="JCH77" s="35"/>
      <c r="JCI77" s="38"/>
      <c r="JCJ77" s="39"/>
      <c r="JCK77" s="35"/>
      <c r="JCL77" s="35"/>
      <c r="JCM77" s="35"/>
      <c r="JCN77" s="40"/>
      <c r="JCO77" s="40"/>
      <c r="JCP77" s="40"/>
      <c r="JCQ77" s="40"/>
      <c r="JCR77" s="41"/>
      <c r="JCS77" s="42"/>
      <c r="JCT77" s="35"/>
      <c r="JCU77" s="35"/>
      <c r="JCV77" s="36"/>
      <c r="JCW77" s="37"/>
      <c r="JCX77" s="35"/>
      <c r="JCY77" s="38"/>
      <c r="JCZ77" s="39"/>
      <c r="JDA77" s="35"/>
      <c r="JDB77" s="35"/>
      <c r="JDC77" s="35"/>
      <c r="JDD77" s="40"/>
      <c r="JDE77" s="40"/>
      <c r="JDF77" s="40"/>
      <c r="JDG77" s="40"/>
      <c r="JDH77" s="41"/>
      <c r="JDI77" s="42"/>
      <c r="JDJ77" s="35"/>
      <c r="JDK77" s="35"/>
      <c r="JDL77" s="36"/>
      <c r="JDM77" s="37"/>
      <c r="JDN77" s="35"/>
      <c r="JDO77" s="38"/>
      <c r="JDP77" s="39"/>
      <c r="JDQ77" s="35"/>
      <c r="JDR77" s="35"/>
      <c r="JDS77" s="35"/>
      <c r="JDT77" s="40"/>
      <c r="JDU77" s="40"/>
      <c r="JDV77" s="40"/>
      <c r="JDW77" s="40"/>
      <c r="JDX77" s="41"/>
      <c r="JDY77" s="42"/>
      <c r="JDZ77" s="35"/>
      <c r="JEA77" s="35"/>
      <c r="JEB77" s="36"/>
      <c r="JEC77" s="37"/>
      <c r="JED77" s="35"/>
      <c r="JEE77" s="38"/>
      <c r="JEF77" s="39"/>
      <c r="JEG77" s="35"/>
      <c r="JEH77" s="35"/>
      <c r="JEI77" s="35"/>
      <c r="JEJ77" s="40"/>
      <c r="JEK77" s="40"/>
      <c r="JEL77" s="40"/>
      <c r="JEM77" s="40"/>
      <c r="JEN77" s="41"/>
      <c r="JEO77" s="42"/>
      <c r="JEP77" s="35"/>
      <c r="JEQ77" s="35"/>
      <c r="JER77" s="36"/>
      <c r="JES77" s="37"/>
      <c r="JET77" s="35"/>
      <c r="JEU77" s="38"/>
      <c r="JEV77" s="39"/>
      <c r="JEW77" s="35"/>
      <c r="JEX77" s="35"/>
      <c r="JEY77" s="35"/>
      <c r="JEZ77" s="40"/>
      <c r="JFA77" s="40"/>
      <c r="JFB77" s="40"/>
      <c r="JFC77" s="40"/>
      <c r="JFD77" s="41"/>
      <c r="JFE77" s="42"/>
      <c r="JFF77" s="35"/>
      <c r="JFG77" s="35"/>
      <c r="JFH77" s="36"/>
      <c r="JFI77" s="37"/>
      <c r="JFJ77" s="35"/>
      <c r="JFK77" s="38"/>
      <c r="JFL77" s="39"/>
      <c r="JFM77" s="35"/>
      <c r="JFN77" s="35"/>
      <c r="JFO77" s="35"/>
      <c r="JFP77" s="40"/>
      <c r="JFQ77" s="40"/>
      <c r="JFR77" s="40"/>
      <c r="JFS77" s="40"/>
      <c r="JFT77" s="41"/>
      <c r="JFU77" s="42"/>
      <c r="JFV77" s="35"/>
      <c r="JFW77" s="35"/>
      <c r="JFX77" s="36"/>
      <c r="JFY77" s="37"/>
      <c r="JFZ77" s="35"/>
      <c r="JGA77" s="38"/>
      <c r="JGB77" s="39"/>
      <c r="JGC77" s="35"/>
      <c r="JGD77" s="35"/>
      <c r="JGE77" s="35"/>
      <c r="JGF77" s="40"/>
      <c r="JGG77" s="40"/>
      <c r="JGH77" s="40"/>
      <c r="JGI77" s="40"/>
      <c r="JGJ77" s="41"/>
      <c r="JGK77" s="42"/>
      <c r="JGL77" s="35"/>
      <c r="JGM77" s="35"/>
      <c r="JGN77" s="36"/>
      <c r="JGO77" s="37"/>
      <c r="JGP77" s="35"/>
      <c r="JGQ77" s="38"/>
      <c r="JGR77" s="39"/>
      <c r="JGS77" s="35"/>
      <c r="JGT77" s="35"/>
      <c r="JGU77" s="35"/>
      <c r="JGV77" s="40"/>
      <c r="JGW77" s="40"/>
      <c r="JGX77" s="40"/>
      <c r="JGY77" s="40"/>
      <c r="JGZ77" s="41"/>
      <c r="JHA77" s="42"/>
      <c r="JHB77" s="35"/>
      <c r="JHC77" s="35"/>
      <c r="JHD77" s="36"/>
      <c r="JHE77" s="37"/>
      <c r="JHF77" s="35"/>
      <c r="JHG77" s="38"/>
      <c r="JHH77" s="39"/>
      <c r="JHI77" s="35"/>
      <c r="JHJ77" s="35"/>
      <c r="JHK77" s="35"/>
      <c r="JHL77" s="40"/>
      <c r="JHM77" s="40"/>
      <c r="JHN77" s="40"/>
      <c r="JHO77" s="40"/>
      <c r="JHP77" s="41"/>
      <c r="JHQ77" s="42"/>
      <c r="JHR77" s="35"/>
      <c r="JHS77" s="35"/>
      <c r="JHT77" s="36"/>
      <c r="JHU77" s="37"/>
      <c r="JHV77" s="35"/>
      <c r="JHW77" s="38"/>
      <c r="JHX77" s="39"/>
      <c r="JHY77" s="35"/>
      <c r="JHZ77" s="35"/>
      <c r="JIA77" s="35"/>
      <c r="JIB77" s="40"/>
      <c r="JIC77" s="40"/>
      <c r="JID77" s="40"/>
      <c r="JIE77" s="40"/>
      <c r="JIF77" s="41"/>
      <c r="JIG77" s="42"/>
      <c r="JIH77" s="35"/>
      <c r="JII77" s="35"/>
      <c r="JIJ77" s="36"/>
      <c r="JIK77" s="37"/>
      <c r="JIL77" s="35"/>
      <c r="JIM77" s="38"/>
      <c r="JIN77" s="39"/>
      <c r="JIO77" s="35"/>
      <c r="JIP77" s="35"/>
      <c r="JIQ77" s="35"/>
      <c r="JIR77" s="40"/>
      <c r="JIS77" s="40"/>
      <c r="JIT77" s="40"/>
      <c r="JIU77" s="40"/>
      <c r="JIV77" s="41"/>
      <c r="JIW77" s="42"/>
      <c r="JIX77" s="35"/>
      <c r="JIY77" s="35"/>
      <c r="JIZ77" s="36"/>
      <c r="JJA77" s="37"/>
      <c r="JJB77" s="35"/>
      <c r="JJC77" s="38"/>
      <c r="JJD77" s="39"/>
      <c r="JJE77" s="35"/>
      <c r="JJF77" s="35"/>
      <c r="JJG77" s="35"/>
      <c r="JJH77" s="40"/>
      <c r="JJI77" s="40"/>
      <c r="JJJ77" s="40"/>
      <c r="JJK77" s="40"/>
      <c r="JJL77" s="41"/>
      <c r="JJM77" s="42"/>
      <c r="JJN77" s="35"/>
      <c r="JJO77" s="35"/>
      <c r="JJP77" s="36"/>
      <c r="JJQ77" s="37"/>
      <c r="JJR77" s="35"/>
      <c r="JJS77" s="38"/>
      <c r="JJT77" s="39"/>
      <c r="JJU77" s="35"/>
      <c r="JJV77" s="35"/>
      <c r="JJW77" s="35"/>
      <c r="JJX77" s="40"/>
      <c r="JJY77" s="40"/>
      <c r="JJZ77" s="40"/>
      <c r="JKA77" s="40"/>
      <c r="JKB77" s="41"/>
      <c r="JKC77" s="42"/>
      <c r="JKD77" s="35"/>
      <c r="JKE77" s="35"/>
      <c r="JKF77" s="36"/>
      <c r="JKG77" s="37"/>
      <c r="JKH77" s="35"/>
      <c r="JKI77" s="38"/>
      <c r="JKJ77" s="39"/>
      <c r="JKK77" s="35"/>
      <c r="JKL77" s="35"/>
      <c r="JKM77" s="35"/>
      <c r="JKN77" s="40"/>
      <c r="JKO77" s="40"/>
      <c r="JKP77" s="40"/>
      <c r="JKQ77" s="40"/>
      <c r="JKR77" s="41"/>
      <c r="JKS77" s="42"/>
      <c r="JKT77" s="35"/>
      <c r="JKU77" s="35"/>
      <c r="JKV77" s="36"/>
      <c r="JKW77" s="37"/>
      <c r="JKX77" s="35"/>
      <c r="JKY77" s="38"/>
      <c r="JKZ77" s="39"/>
      <c r="JLA77" s="35"/>
      <c r="JLB77" s="35"/>
      <c r="JLC77" s="35"/>
      <c r="JLD77" s="40"/>
      <c r="JLE77" s="40"/>
      <c r="JLF77" s="40"/>
      <c r="JLG77" s="40"/>
      <c r="JLH77" s="41"/>
      <c r="JLI77" s="42"/>
      <c r="JLJ77" s="35"/>
      <c r="JLK77" s="35"/>
      <c r="JLL77" s="36"/>
      <c r="JLM77" s="37"/>
      <c r="JLN77" s="35"/>
      <c r="JLO77" s="38"/>
      <c r="JLP77" s="39"/>
      <c r="JLQ77" s="35"/>
      <c r="JLR77" s="35"/>
      <c r="JLS77" s="35"/>
      <c r="JLT77" s="40"/>
      <c r="JLU77" s="40"/>
      <c r="JLV77" s="40"/>
      <c r="JLW77" s="40"/>
      <c r="JLX77" s="41"/>
      <c r="JLY77" s="42"/>
      <c r="JLZ77" s="35"/>
      <c r="JMA77" s="35"/>
      <c r="JMB77" s="36"/>
      <c r="JMC77" s="37"/>
      <c r="JMD77" s="35"/>
      <c r="JME77" s="38"/>
      <c r="JMF77" s="39"/>
      <c r="JMG77" s="35"/>
      <c r="JMH77" s="35"/>
      <c r="JMI77" s="35"/>
      <c r="JMJ77" s="40"/>
      <c r="JMK77" s="40"/>
      <c r="JML77" s="40"/>
      <c r="JMM77" s="40"/>
      <c r="JMN77" s="41"/>
      <c r="JMO77" s="42"/>
      <c r="JMP77" s="35"/>
      <c r="JMQ77" s="35"/>
      <c r="JMR77" s="36"/>
      <c r="JMS77" s="37"/>
      <c r="JMT77" s="35"/>
      <c r="JMU77" s="38"/>
      <c r="JMV77" s="39"/>
      <c r="JMW77" s="35"/>
      <c r="JMX77" s="35"/>
      <c r="JMY77" s="35"/>
      <c r="JMZ77" s="40"/>
      <c r="JNA77" s="40"/>
      <c r="JNB77" s="40"/>
      <c r="JNC77" s="40"/>
      <c r="JND77" s="41"/>
      <c r="JNE77" s="42"/>
      <c r="JNF77" s="35"/>
      <c r="JNG77" s="35"/>
      <c r="JNH77" s="36"/>
      <c r="JNI77" s="37"/>
      <c r="JNJ77" s="35"/>
      <c r="JNK77" s="38"/>
      <c r="JNL77" s="39"/>
      <c r="JNM77" s="35"/>
      <c r="JNN77" s="35"/>
      <c r="JNO77" s="35"/>
      <c r="JNP77" s="40"/>
      <c r="JNQ77" s="40"/>
      <c r="JNR77" s="40"/>
      <c r="JNS77" s="40"/>
      <c r="JNT77" s="41"/>
      <c r="JNU77" s="42"/>
      <c r="JNV77" s="35"/>
      <c r="JNW77" s="35"/>
      <c r="JNX77" s="36"/>
      <c r="JNY77" s="37"/>
      <c r="JNZ77" s="35"/>
      <c r="JOA77" s="38"/>
      <c r="JOB77" s="39"/>
      <c r="JOC77" s="35"/>
      <c r="JOD77" s="35"/>
      <c r="JOE77" s="35"/>
      <c r="JOF77" s="40"/>
      <c r="JOG77" s="40"/>
      <c r="JOH77" s="40"/>
      <c r="JOI77" s="40"/>
      <c r="JOJ77" s="41"/>
      <c r="JOK77" s="42"/>
      <c r="JOL77" s="35"/>
      <c r="JOM77" s="35"/>
      <c r="JON77" s="36"/>
      <c r="JOO77" s="37"/>
      <c r="JOP77" s="35"/>
      <c r="JOQ77" s="38"/>
      <c r="JOR77" s="39"/>
      <c r="JOS77" s="35"/>
      <c r="JOT77" s="35"/>
      <c r="JOU77" s="35"/>
      <c r="JOV77" s="40"/>
      <c r="JOW77" s="40"/>
      <c r="JOX77" s="40"/>
      <c r="JOY77" s="40"/>
      <c r="JOZ77" s="41"/>
      <c r="JPA77" s="42"/>
      <c r="JPB77" s="35"/>
      <c r="JPC77" s="35"/>
      <c r="JPD77" s="36"/>
      <c r="JPE77" s="37"/>
      <c r="JPF77" s="35"/>
      <c r="JPG77" s="38"/>
      <c r="JPH77" s="39"/>
      <c r="JPI77" s="35"/>
      <c r="JPJ77" s="35"/>
      <c r="JPK77" s="35"/>
      <c r="JPL77" s="40"/>
      <c r="JPM77" s="40"/>
      <c r="JPN77" s="40"/>
      <c r="JPO77" s="40"/>
      <c r="JPP77" s="41"/>
      <c r="JPQ77" s="42"/>
      <c r="JPR77" s="35"/>
      <c r="JPS77" s="35"/>
      <c r="JPT77" s="36"/>
      <c r="JPU77" s="37"/>
      <c r="JPV77" s="35"/>
      <c r="JPW77" s="38"/>
      <c r="JPX77" s="39"/>
      <c r="JPY77" s="35"/>
      <c r="JPZ77" s="35"/>
      <c r="JQA77" s="35"/>
      <c r="JQB77" s="40"/>
      <c r="JQC77" s="40"/>
      <c r="JQD77" s="40"/>
      <c r="JQE77" s="40"/>
      <c r="JQF77" s="41"/>
      <c r="JQG77" s="42"/>
      <c r="JQH77" s="35"/>
      <c r="JQI77" s="35"/>
      <c r="JQJ77" s="36"/>
      <c r="JQK77" s="37"/>
      <c r="JQL77" s="35"/>
      <c r="JQM77" s="38"/>
      <c r="JQN77" s="39"/>
      <c r="JQO77" s="35"/>
      <c r="JQP77" s="35"/>
      <c r="JQQ77" s="35"/>
      <c r="JQR77" s="40"/>
      <c r="JQS77" s="40"/>
      <c r="JQT77" s="40"/>
      <c r="JQU77" s="40"/>
      <c r="JQV77" s="41"/>
      <c r="JQW77" s="42"/>
      <c r="JQX77" s="35"/>
      <c r="JQY77" s="35"/>
      <c r="JQZ77" s="36"/>
      <c r="JRA77" s="37"/>
      <c r="JRB77" s="35"/>
      <c r="JRC77" s="38"/>
      <c r="JRD77" s="39"/>
      <c r="JRE77" s="35"/>
      <c r="JRF77" s="35"/>
      <c r="JRG77" s="35"/>
      <c r="JRH77" s="40"/>
      <c r="JRI77" s="40"/>
      <c r="JRJ77" s="40"/>
      <c r="JRK77" s="40"/>
      <c r="JRL77" s="41"/>
      <c r="JRM77" s="42"/>
      <c r="JRN77" s="35"/>
      <c r="JRO77" s="35"/>
      <c r="JRP77" s="36"/>
      <c r="JRQ77" s="37"/>
      <c r="JRR77" s="35"/>
      <c r="JRS77" s="38"/>
      <c r="JRT77" s="39"/>
      <c r="JRU77" s="35"/>
      <c r="JRV77" s="35"/>
      <c r="JRW77" s="35"/>
      <c r="JRX77" s="40"/>
      <c r="JRY77" s="40"/>
      <c r="JRZ77" s="40"/>
      <c r="JSA77" s="40"/>
      <c r="JSB77" s="41"/>
      <c r="JSC77" s="42"/>
      <c r="JSD77" s="35"/>
      <c r="JSE77" s="35"/>
      <c r="JSF77" s="36"/>
      <c r="JSG77" s="37"/>
      <c r="JSH77" s="35"/>
      <c r="JSI77" s="38"/>
      <c r="JSJ77" s="39"/>
      <c r="JSK77" s="35"/>
      <c r="JSL77" s="35"/>
      <c r="JSM77" s="35"/>
      <c r="JSN77" s="40"/>
      <c r="JSO77" s="40"/>
      <c r="JSP77" s="40"/>
      <c r="JSQ77" s="40"/>
      <c r="JSR77" s="41"/>
      <c r="JSS77" s="42"/>
      <c r="JST77" s="35"/>
      <c r="JSU77" s="35"/>
      <c r="JSV77" s="36"/>
      <c r="JSW77" s="37"/>
      <c r="JSX77" s="35"/>
      <c r="JSY77" s="38"/>
      <c r="JSZ77" s="39"/>
      <c r="JTA77" s="35"/>
      <c r="JTB77" s="35"/>
      <c r="JTC77" s="35"/>
      <c r="JTD77" s="40"/>
      <c r="JTE77" s="40"/>
      <c r="JTF77" s="40"/>
      <c r="JTG77" s="40"/>
      <c r="JTH77" s="41"/>
      <c r="JTI77" s="42"/>
      <c r="JTJ77" s="35"/>
      <c r="JTK77" s="35"/>
      <c r="JTL77" s="36"/>
      <c r="JTM77" s="37"/>
      <c r="JTN77" s="35"/>
      <c r="JTO77" s="38"/>
      <c r="JTP77" s="39"/>
      <c r="JTQ77" s="35"/>
      <c r="JTR77" s="35"/>
      <c r="JTS77" s="35"/>
      <c r="JTT77" s="40"/>
      <c r="JTU77" s="40"/>
      <c r="JTV77" s="40"/>
      <c r="JTW77" s="40"/>
      <c r="JTX77" s="41"/>
      <c r="JTY77" s="42"/>
      <c r="JTZ77" s="35"/>
      <c r="JUA77" s="35"/>
      <c r="JUB77" s="36"/>
      <c r="JUC77" s="37"/>
      <c r="JUD77" s="35"/>
      <c r="JUE77" s="38"/>
      <c r="JUF77" s="39"/>
      <c r="JUG77" s="35"/>
      <c r="JUH77" s="35"/>
      <c r="JUI77" s="35"/>
      <c r="JUJ77" s="40"/>
      <c r="JUK77" s="40"/>
      <c r="JUL77" s="40"/>
      <c r="JUM77" s="40"/>
      <c r="JUN77" s="41"/>
      <c r="JUO77" s="42"/>
      <c r="JUP77" s="35"/>
      <c r="JUQ77" s="35"/>
      <c r="JUR77" s="36"/>
      <c r="JUS77" s="37"/>
      <c r="JUT77" s="35"/>
      <c r="JUU77" s="38"/>
      <c r="JUV77" s="39"/>
      <c r="JUW77" s="35"/>
      <c r="JUX77" s="35"/>
      <c r="JUY77" s="35"/>
      <c r="JUZ77" s="40"/>
      <c r="JVA77" s="40"/>
      <c r="JVB77" s="40"/>
      <c r="JVC77" s="40"/>
      <c r="JVD77" s="41"/>
      <c r="JVE77" s="42"/>
      <c r="JVF77" s="35"/>
      <c r="JVG77" s="35"/>
      <c r="JVH77" s="36"/>
      <c r="JVI77" s="37"/>
      <c r="JVJ77" s="35"/>
      <c r="JVK77" s="38"/>
      <c r="JVL77" s="39"/>
      <c r="JVM77" s="35"/>
      <c r="JVN77" s="35"/>
      <c r="JVO77" s="35"/>
      <c r="JVP77" s="40"/>
      <c r="JVQ77" s="40"/>
      <c r="JVR77" s="40"/>
      <c r="JVS77" s="40"/>
      <c r="JVT77" s="41"/>
      <c r="JVU77" s="42"/>
      <c r="JVV77" s="35"/>
      <c r="JVW77" s="35"/>
      <c r="JVX77" s="36"/>
      <c r="JVY77" s="37"/>
      <c r="JVZ77" s="35"/>
      <c r="JWA77" s="38"/>
      <c r="JWB77" s="39"/>
      <c r="JWC77" s="35"/>
      <c r="JWD77" s="35"/>
      <c r="JWE77" s="35"/>
      <c r="JWF77" s="40"/>
      <c r="JWG77" s="40"/>
      <c r="JWH77" s="40"/>
      <c r="JWI77" s="40"/>
      <c r="JWJ77" s="41"/>
      <c r="JWK77" s="42"/>
      <c r="JWL77" s="35"/>
      <c r="JWM77" s="35"/>
      <c r="JWN77" s="36"/>
      <c r="JWO77" s="37"/>
      <c r="JWP77" s="35"/>
      <c r="JWQ77" s="38"/>
      <c r="JWR77" s="39"/>
      <c r="JWS77" s="35"/>
      <c r="JWT77" s="35"/>
      <c r="JWU77" s="35"/>
      <c r="JWV77" s="40"/>
      <c r="JWW77" s="40"/>
      <c r="JWX77" s="40"/>
      <c r="JWY77" s="40"/>
      <c r="JWZ77" s="41"/>
      <c r="JXA77" s="42"/>
      <c r="JXB77" s="35"/>
      <c r="JXC77" s="35"/>
      <c r="JXD77" s="36"/>
      <c r="JXE77" s="37"/>
      <c r="JXF77" s="35"/>
      <c r="JXG77" s="38"/>
      <c r="JXH77" s="39"/>
      <c r="JXI77" s="35"/>
      <c r="JXJ77" s="35"/>
      <c r="JXK77" s="35"/>
      <c r="JXL77" s="40"/>
      <c r="JXM77" s="40"/>
      <c r="JXN77" s="40"/>
      <c r="JXO77" s="40"/>
      <c r="JXP77" s="41"/>
      <c r="JXQ77" s="42"/>
      <c r="JXR77" s="35"/>
      <c r="JXS77" s="35"/>
      <c r="JXT77" s="36"/>
      <c r="JXU77" s="37"/>
      <c r="JXV77" s="35"/>
      <c r="JXW77" s="38"/>
      <c r="JXX77" s="39"/>
      <c r="JXY77" s="35"/>
      <c r="JXZ77" s="35"/>
      <c r="JYA77" s="35"/>
      <c r="JYB77" s="40"/>
      <c r="JYC77" s="40"/>
      <c r="JYD77" s="40"/>
      <c r="JYE77" s="40"/>
      <c r="JYF77" s="41"/>
      <c r="JYG77" s="42"/>
      <c r="JYH77" s="35"/>
      <c r="JYI77" s="35"/>
      <c r="JYJ77" s="36"/>
      <c r="JYK77" s="37"/>
      <c r="JYL77" s="35"/>
      <c r="JYM77" s="38"/>
      <c r="JYN77" s="39"/>
      <c r="JYO77" s="35"/>
      <c r="JYP77" s="35"/>
      <c r="JYQ77" s="35"/>
      <c r="JYR77" s="40"/>
      <c r="JYS77" s="40"/>
      <c r="JYT77" s="40"/>
      <c r="JYU77" s="40"/>
      <c r="JYV77" s="41"/>
      <c r="JYW77" s="42"/>
      <c r="JYX77" s="35"/>
      <c r="JYY77" s="35"/>
      <c r="JYZ77" s="36"/>
      <c r="JZA77" s="37"/>
      <c r="JZB77" s="35"/>
      <c r="JZC77" s="38"/>
      <c r="JZD77" s="39"/>
      <c r="JZE77" s="35"/>
      <c r="JZF77" s="35"/>
      <c r="JZG77" s="35"/>
      <c r="JZH77" s="40"/>
      <c r="JZI77" s="40"/>
      <c r="JZJ77" s="40"/>
      <c r="JZK77" s="40"/>
      <c r="JZL77" s="41"/>
      <c r="JZM77" s="42"/>
      <c r="JZN77" s="35"/>
      <c r="JZO77" s="35"/>
      <c r="JZP77" s="36"/>
      <c r="JZQ77" s="37"/>
      <c r="JZR77" s="35"/>
      <c r="JZS77" s="38"/>
      <c r="JZT77" s="39"/>
      <c r="JZU77" s="35"/>
      <c r="JZV77" s="35"/>
      <c r="JZW77" s="35"/>
      <c r="JZX77" s="40"/>
      <c r="JZY77" s="40"/>
      <c r="JZZ77" s="40"/>
      <c r="KAA77" s="40"/>
      <c r="KAB77" s="41"/>
      <c r="KAC77" s="42"/>
      <c r="KAD77" s="35"/>
      <c r="KAE77" s="35"/>
      <c r="KAF77" s="36"/>
      <c r="KAG77" s="37"/>
      <c r="KAH77" s="35"/>
      <c r="KAI77" s="38"/>
      <c r="KAJ77" s="39"/>
      <c r="KAK77" s="35"/>
      <c r="KAL77" s="35"/>
      <c r="KAM77" s="35"/>
      <c r="KAN77" s="40"/>
      <c r="KAO77" s="40"/>
      <c r="KAP77" s="40"/>
      <c r="KAQ77" s="40"/>
      <c r="KAR77" s="41"/>
      <c r="KAS77" s="42"/>
      <c r="KAT77" s="35"/>
      <c r="KAU77" s="35"/>
      <c r="KAV77" s="36"/>
      <c r="KAW77" s="37"/>
      <c r="KAX77" s="35"/>
      <c r="KAY77" s="38"/>
      <c r="KAZ77" s="39"/>
      <c r="KBA77" s="35"/>
      <c r="KBB77" s="35"/>
      <c r="KBC77" s="35"/>
      <c r="KBD77" s="40"/>
      <c r="KBE77" s="40"/>
      <c r="KBF77" s="40"/>
      <c r="KBG77" s="40"/>
      <c r="KBH77" s="41"/>
      <c r="KBI77" s="42"/>
      <c r="KBJ77" s="35"/>
      <c r="KBK77" s="35"/>
      <c r="KBL77" s="36"/>
      <c r="KBM77" s="37"/>
      <c r="KBN77" s="35"/>
      <c r="KBO77" s="38"/>
      <c r="KBP77" s="39"/>
      <c r="KBQ77" s="35"/>
      <c r="KBR77" s="35"/>
      <c r="KBS77" s="35"/>
      <c r="KBT77" s="40"/>
      <c r="KBU77" s="40"/>
      <c r="KBV77" s="40"/>
      <c r="KBW77" s="40"/>
      <c r="KBX77" s="41"/>
      <c r="KBY77" s="42"/>
      <c r="KBZ77" s="35"/>
      <c r="KCA77" s="35"/>
      <c r="KCB77" s="36"/>
      <c r="KCC77" s="37"/>
      <c r="KCD77" s="35"/>
      <c r="KCE77" s="38"/>
      <c r="KCF77" s="39"/>
      <c r="KCG77" s="35"/>
      <c r="KCH77" s="35"/>
      <c r="KCI77" s="35"/>
      <c r="KCJ77" s="40"/>
      <c r="KCK77" s="40"/>
      <c r="KCL77" s="40"/>
      <c r="KCM77" s="40"/>
      <c r="KCN77" s="41"/>
      <c r="KCO77" s="42"/>
      <c r="KCP77" s="35"/>
      <c r="KCQ77" s="35"/>
      <c r="KCR77" s="36"/>
      <c r="KCS77" s="37"/>
      <c r="KCT77" s="35"/>
      <c r="KCU77" s="38"/>
      <c r="KCV77" s="39"/>
      <c r="KCW77" s="35"/>
      <c r="KCX77" s="35"/>
      <c r="KCY77" s="35"/>
      <c r="KCZ77" s="40"/>
      <c r="KDA77" s="40"/>
      <c r="KDB77" s="40"/>
      <c r="KDC77" s="40"/>
      <c r="KDD77" s="41"/>
      <c r="KDE77" s="42"/>
      <c r="KDF77" s="35"/>
      <c r="KDG77" s="35"/>
      <c r="KDH77" s="36"/>
      <c r="KDI77" s="37"/>
      <c r="KDJ77" s="35"/>
      <c r="KDK77" s="38"/>
      <c r="KDL77" s="39"/>
      <c r="KDM77" s="35"/>
      <c r="KDN77" s="35"/>
      <c r="KDO77" s="35"/>
      <c r="KDP77" s="40"/>
      <c r="KDQ77" s="40"/>
      <c r="KDR77" s="40"/>
      <c r="KDS77" s="40"/>
      <c r="KDT77" s="41"/>
      <c r="KDU77" s="42"/>
      <c r="KDV77" s="35"/>
      <c r="KDW77" s="35"/>
      <c r="KDX77" s="36"/>
      <c r="KDY77" s="37"/>
      <c r="KDZ77" s="35"/>
      <c r="KEA77" s="38"/>
      <c r="KEB77" s="39"/>
      <c r="KEC77" s="35"/>
      <c r="KED77" s="35"/>
      <c r="KEE77" s="35"/>
      <c r="KEF77" s="40"/>
      <c r="KEG77" s="40"/>
      <c r="KEH77" s="40"/>
      <c r="KEI77" s="40"/>
      <c r="KEJ77" s="41"/>
      <c r="KEK77" s="42"/>
      <c r="KEL77" s="35"/>
      <c r="KEM77" s="35"/>
      <c r="KEN77" s="36"/>
      <c r="KEO77" s="37"/>
      <c r="KEP77" s="35"/>
      <c r="KEQ77" s="38"/>
      <c r="KER77" s="39"/>
      <c r="KES77" s="35"/>
      <c r="KET77" s="35"/>
      <c r="KEU77" s="35"/>
      <c r="KEV77" s="40"/>
      <c r="KEW77" s="40"/>
      <c r="KEX77" s="40"/>
      <c r="KEY77" s="40"/>
      <c r="KEZ77" s="41"/>
      <c r="KFA77" s="42"/>
      <c r="KFB77" s="35"/>
      <c r="KFC77" s="35"/>
      <c r="KFD77" s="36"/>
      <c r="KFE77" s="37"/>
      <c r="KFF77" s="35"/>
      <c r="KFG77" s="38"/>
      <c r="KFH77" s="39"/>
      <c r="KFI77" s="35"/>
      <c r="KFJ77" s="35"/>
      <c r="KFK77" s="35"/>
      <c r="KFL77" s="40"/>
      <c r="KFM77" s="40"/>
      <c r="KFN77" s="40"/>
      <c r="KFO77" s="40"/>
      <c r="KFP77" s="41"/>
      <c r="KFQ77" s="42"/>
      <c r="KFR77" s="35"/>
      <c r="KFS77" s="35"/>
      <c r="KFT77" s="36"/>
      <c r="KFU77" s="37"/>
      <c r="KFV77" s="35"/>
      <c r="KFW77" s="38"/>
      <c r="KFX77" s="39"/>
      <c r="KFY77" s="35"/>
      <c r="KFZ77" s="35"/>
      <c r="KGA77" s="35"/>
      <c r="KGB77" s="40"/>
      <c r="KGC77" s="40"/>
      <c r="KGD77" s="40"/>
      <c r="KGE77" s="40"/>
      <c r="KGF77" s="41"/>
      <c r="KGG77" s="42"/>
      <c r="KGH77" s="35"/>
      <c r="KGI77" s="35"/>
      <c r="KGJ77" s="36"/>
      <c r="KGK77" s="37"/>
      <c r="KGL77" s="35"/>
      <c r="KGM77" s="38"/>
      <c r="KGN77" s="39"/>
      <c r="KGO77" s="35"/>
      <c r="KGP77" s="35"/>
      <c r="KGQ77" s="35"/>
      <c r="KGR77" s="40"/>
      <c r="KGS77" s="40"/>
      <c r="KGT77" s="40"/>
      <c r="KGU77" s="40"/>
      <c r="KGV77" s="41"/>
      <c r="KGW77" s="42"/>
      <c r="KGX77" s="35"/>
      <c r="KGY77" s="35"/>
      <c r="KGZ77" s="36"/>
      <c r="KHA77" s="37"/>
      <c r="KHB77" s="35"/>
      <c r="KHC77" s="38"/>
      <c r="KHD77" s="39"/>
      <c r="KHE77" s="35"/>
      <c r="KHF77" s="35"/>
      <c r="KHG77" s="35"/>
      <c r="KHH77" s="40"/>
      <c r="KHI77" s="40"/>
      <c r="KHJ77" s="40"/>
      <c r="KHK77" s="40"/>
      <c r="KHL77" s="41"/>
      <c r="KHM77" s="42"/>
      <c r="KHN77" s="35"/>
      <c r="KHO77" s="35"/>
      <c r="KHP77" s="36"/>
      <c r="KHQ77" s="37"/>
      <c r="KHR77" s="35"/>
      <c r="KHS77" s="38"/>
      <c r="KHT77" s="39"/>
      <c r="KHU77" s="35"/>
      <c r="KHV77" s="35"/>
      <c r="KHW77" s="35"/>
      <c r="KHX77" s="40"/>
      <c r="KHY77" s="40"/>
      <c r="KHZ77" s="40"/>
      <c r="KIA77" s="40"/>
      <c r="KIB77" s="41"/>
      <c r="KIC77" s="42"/>
      <c r="KID77" s="35"/>
      <c r="KIE77" s="35"/>
      <c r="KIF77" s="36"/>
      <c r="KIG77" s="37"/>
      <c r="KIH77" s="35"/>
      <c r="KII77" s="38"/>
      <c r="KIJ77" s="39"/>
      <c r="KIK77" s="35"/>
      <c r="KIL77" s="35"/>
      <c r="KIM77" s="35"/>
      <c r="KIN77" s="40"/>
      <c r="KIO77" s="40"/>
      <c r="KIP77" s="40"/>
      <c r="KIQ77" s="40"/>
      <c r="KIR77" s="41"/>
      <c r="KIS77" s="42"/>
      <c r="KIT77" s="35"/>
      <c r="KIU77" s="35"/>
      <c r="KIV77" s="36"/>
      <c r="KIW77" s="37"/>
      <c r="KIX77" s="35"/>
      <c r="KIY77" s="38"/>
      <c r="KIZ77" s="39"/>
      <c r="KJA77" s="35"/>
      <c r="KJB77" s="35"/>
      <c r="KJC77" s="35"/>
      <c r="KJD77" s="40"/>
      <c r="KJE77" s="40"/>
      <c r="KJF77" s="40"/>
      <c r="KJG77" s="40"/>
      <c r="KJH77" s="41"/>
      <c r="KJI77" s="42"/>
      <c r="KJJ77" s="35"/>
      <c r="KJK77" s="35"/>
      <c r="KJL77" s="36"/>
      <c r="KJM77" s="37"/>
      <c r="KJN77" s="35"/>
      <c r="KJO77" s="38"/>
      <c r="KJP77" s="39"/>
      <c r="KJQ77" s="35"/>
      <c r="KJR77" s="35"/>
      <c r="KJS77" s="35"/>
      <c r="KJT77" s="40"/>
      <c r="KJU77" s="40"/>
      <c r="KJV77" s="40"/>
      <c r="KJW77" s="40"/>
      <c r="KJX77" s="41"/>
      <c r="KJY77" s="42"/>
      <c r="KJZ77" s="35"/>
      <c r="KKA77" s="35"/>
      <c r="KKB77" s="36"/>
      <c r="KKC77" s="37"/>
      <c r="KKD77" s="35"/>
      <c r="KKE77" s="38"/>
      <c r="KKF77" s="39"/>
      <c r="KKG77" s="35"/>
      <c r="KKH77" s="35"/>
      <c r="KKI77" s="35"/>
      <c r="KKJ77" s="40"/>
      <c r="KKK77" s="40"/>
      <c r="KKL77" s="40"/>
      <c r="KKM77" s="40"/>
      <c r="KKN77" s="41"/>
      <c r="KKO77" s="42"/>
      <c r="KKP77" s="35"/>
      <c r="KKQ77" s="35"/>
      <c r="KKR77" s="36"/>
      <c r="KKS77" s="37"/>
      <c r="KKT77" s="35"/>
      <c r="KKU77" s="38"/>
      <c r="KKV77" s="39"/>
      <c r="KKW77" s="35"/>
      <c r="KKX77" s="35"/>
      <c r="KKY77" s="35"/>
      <c r="KKZ77" s="40"/>
      <c r="KLA77" s="40"/>
      <c r="KLB77" s="40"/>
      <c r="KLC77" s="40"/>
      <c r="KLD77" s="41"/>
      <c r="KLE77" s="42"/>
      <c r="KLF77" s="35"/>
      <c r="KLG77" s="35"/>
      <c r="KLH77" s="36"/>
      <c r="KLI77" s="37"/>
      <c r="KLJ77" s="35"/>
      <c r="KLK77" s="38"/>
      <c r="KLL77" s="39"/>
      <c r="KLM77" s="35"/>
      <c r="KLN77" s="35"/>
      <c r="KLO77" s="35"/>
      <c r="KLP77" s="40"/>
      <c r="KLQ77" s="40"/>
      <c r="KLR77" s="40"/>
      <c r="KLS77" s="40"/>
      <c r="KLT77" s="41"/>
      <c r="KLU77" s="42"/>
      <c r="KLV77" s="35"/>
      <c r="KLW77" s="35"/>
      <c r="KLX77" s="36"/>
      <c r="KLY77" s="37"/>
      <c r="KLZ77" s="35"/>
      <c r="KMA77" s="38"/>
      <c r="KMB77" s="39"/>
      <c r="KMC77" s="35"/>
      <c r="KMD77" s="35"/>
      <c r="KME77" s="35"/>
      <c r="KMF77" s="40"/>
      <c r="KMG77" s="40"/>
      <c r="KMH77" s="40"/>
      <c r="KMI77" s="40"/>
      <c r="KMJ77" s="41"/>
      <c r="KMK77" s="42"/>
      <c r="KML77" s="35"/>
      <c r="KMM77" s="35"/>
      <c r="KMN77" s="36"/>
      <c r="KMO77" s="37"/>
      <c r="KMP77" s="35"/>
      <c r="KMQ77" s="38"/>
      <c r="KMR77" s="39"/>
      <c r="KMS77" s="35"/>
      <c r="KMT77" s="35"/>
      <c r="KMU77" s="35"/>
      <c r="KMV77" s="40"/>
      <c r="KMW77" s="40"/>
      <c r="KMX77" s="40"/>
      <c r="KMY77" s="40"/>
      <c r="KMZ77" s="41"/>
      <c r="KNA77" s="42"/>
      <c r="KNB77" s="35"/>
      <c r="KNC77" s="35"/>
      <c r="KND77" s="36"/>
      <c r="KNE77" s="37"/>
      <c r="KNF77" s="35"/>
      <c r="KNG77" s="38"/>
      <c r="KNH77" s="39"/>
      <c r="KNI77" s="35"/>
      <c r="KNJ77" s="35"/>
      <c r="KNK77" s="35"/>
      <c r="KNL77" s="40"/>
      <c r="KNM77" s="40"/>
      <c r="KNN77" s="40"/>
      <c r="KNO77" s="40"/>
      <c r="KNP77" s="41"/>
      <c r="KNQ77" s="42"/>
      <c r="KNR77" s="35"/>
      <c r="KNS77" s="35"/>
      <c r="KNT77" s="36"/>
      <c r="KNU77" s="37"/>
      <c r="KNV77" s="35"/>
      <c r="KNW77" s="38"/>
      <c r="KNX77" s="39"/>
      <c r="KNY77" s="35"/>
      <c r="KNZ77" s="35"/>
      <c r="KOA77" s="35"/>
      <c r="KOB77" s="40"/>
      <c r="KOC77" s="40"/>
      <c r="KOD77" s="40"/>
      <c r="KOE77" s="40"/>
      <c r="KOF77" s="41"/>
      <c r="KOG77" s="42"/>
      <c r="KOH77" s="35"/>
      <c r="KOI77" s="35"/>
      <c r="KOJ77" s="36"/>
      <c r="KOK77" s="37"/>
      <c r="KOL77" s="35"/>
      <c r="KOM77" s="38"/>
      <c r="KON77" s="39"/>
      <c r="KOO77" s="35"/>
      <c r="KOP77" s="35"/>
      <c r="KOQ77" s="35"/>
      <c r="KOR77" s="40"/>
      <c r="KOS77" s="40"/>
      <c r="KOT77" s="40"/>
      <c r="KOU77" s="40"/>
      <c r="KOV77" s="41"/>
      <c r="KOW77" s="42"/>
      <c r="KOX77" s="35"/>
      <c r="KOY77" s="35"/>
      <c r="KOZ77" s="36"/>
      <c r="KPA77" s="37"/>
      <c r="KPB77" s="35"/>
      <c r="KPC77" s="38"/>
      <c r="KPD77" s="39"/>
      <c r="KPE77" s="35"/>
      <c r="KPF77" s="35"/>
      <c r="KPG77" s="35"/>
      <c r="KPH77" s="40"/>
      <c r="KPI77" s="40"/>
      <c r="KPJ77" s="40"/>
      <c r="KPK77" s="40"/>
      <c r="KPL77" s="41"/>
      <c r="KPM77" s="42"/>
      <c r="KPN77" s="35"/>
      <c r="KPO77" s="35"/>
      <c r="KPP77" s="36"/>
      <c r="KPQ77" s="37"/>
      <c r="KPR77" s="35"/>
      <c r="KPS77" s="38"/>
      <c r="KPT77" s="39"/>
      <c r="KPU77" s="35"/>
      <c r="KPV77" s="35"/>
      <c r="KPW77" s="35"/>
      <c r="KPX77" s="40"/>
      <c r="KPY77" s="40"/>
      <c r="KPZ77" s="40"/>
      <c r="KQA77" s="40"/>
      <c r="KQB77" s="41"/>
      <c r="KQC77" s="42"/>
      <c r="KQD77" s="35"/>
      <c r="KQE77" s="35"/>
      <c r="KQF77" s="36"/>
      <c r="KQG77" s="37"/>
      <c r="KQH77" s="35"/>
      <c r="KQI77" s="38"/>
      <c r="KQJ77" s="39"/>
      <c r="KQK77" s="35"/>
      <c r="KQL77" s="35"/>
      <c r="KQM77" s="35"/>
      <c r="KQN77" s="40"/>
      <c r="KQO77" s="40"/>
      <c r="KQP77" s="40"/>
      <c r="KQQ77" s="40"/>
      <c r="KQR77" s="41"/>
      <c r="KQS77" s="42"/>
      <c r="KQT77" s="35"/>
      <c r="KQU77" s="35"/>
      <c r="KQV77" s="36"/>
      <c r="KQW77" s="37"/>
      <c r="KQX77" s="35"/>
      <c r="KQY77" s="38"/>
      <c r="KQZ77" s="39"/>
      <c r="KRA77" s="35"/>
      <c r="KRB77" s="35"/>
      <c r="KRC77" s="35"/>
      <c r="KRD77" s="40"/>
      <c r="KRE77" s="40"/>
      <c r="KRF77" s="40"/>
      <c r="KRG77" s="40"/>
      <c r="KRH77" s="41"/>
      <c r="KRI77" s="42"/>
      <c r="KRJ77" s="35"/>
      <c r="KRK77" s="35"/>
      <c r="KRL77" s="36"/>
      <c r="KRM77" s="37"/>
      <c r="KRN77" s="35"/>
      <c r="KRO77" s="38"/>
      <c r="KRP77" s="39"/>
      <c r="KRQ77" s="35"/>
      <c r="KRR77" s="35"/>
      <c r="KRS77" s="35"/>
      <c r="KRT77" s="40"/>
      <c r="KRU77" s="40"/>
      <c r="KRV77" s="40"/>
      <c r="KRW77" s="40"/>
      <c r="KRX77" s="41"/>
      <c r="KRY77" s="42"/>
      <c r="KRZ77" s="35"/>
      <c r="KSA77" s="35"/>
      <c r="KSB77" s="36"/>
      <c r="KSC77" s="37"/>
      <c r="KSD77" s="35"/>
      <c r="KSE77" s="38"/>
      <c r="KSF77" s="39"/>
      <c r="KSG77" s="35"/>
      <c r="KSH77" s="35"/>
      <c r="KSI77" s="35"/>
      <c r="KSJ77" s="40"/>
      <c r="KSK77" s="40"/>
      <c r="KSL77" s="40"/>
      <c r="KSM77" s="40"/>
      <c r="KSN77" s="41"/>
      <c r="KSO77" s="42"/>
      <c r="KSP77" s="35"/>
      <c r="KSQ77" s="35"/>
      <c r="KSR77" s="36"/>
      <c r="KSS77" s="37"/>
      <c r="KST77" s="35"/>
      <c r="KSU77" s="38"/>
      <c r="KSV77" s="39"/>
      <c r="KSW77" s="35"/>
      <c r="KSX77" s="35"/>
      <c r="KSY77" s="35"/>
      <c r="KSZ77" s="40"/>
      <c r="KTA77" s="40"/>
      <c r="KTB77" s="40"/>
      <c r="KTC77" s="40"/>
      <c r="KTD77" s="41"/>
      <c r="KTE77" s="42"/>
      <c r="KTF77" s="35"/>
      <c r="KTG77" s="35"/>
      <c r="KTH77" s="36"/>
      <c r="KTI77" s="37"/>
      <c r="KTJ77" s="35"/>
      <c r="KTK77" s="38"/>
      <c r="KTL77" s="39"/>
      <c r="KTM77" s="35"/>
      <c r="KTN77" s="35"/>
      <c r="KTO77" s="35"/>
      <c r="KTP77" s="40"/>
      <c r="KTQ77" s="40"/>
      <c r="KTR77" s="40"/>
      <c r="KTS77" s="40"/>
      <c r="KTT77" s="41"/>
      <c r="KTU77" s="42"/>
      <c r="KTV77" s="35"/>
      <c r="KTW77" s="35"/>
      <c r="KTX77" s="36"/>
      <c r="KTY77" s="37"/>
      <c r="KTZ77" s="35"/>
      <c r="KUA77" s="38"/>
      <c r="KUB77" s="39"/>
      <c r="KUC77" s="35"/>
      <c r="KUD77" s="35"/>
      <c r="KUE77" s="35"/>
      <c r="KUF77" s="40"/>
      <c r="KUG77" s="40"/>
      <c r="KUH77" s="40"/>
      <c r="KUI77" s="40"/>
      <c r="KUJ77" s="41"/>
      <c r="KUK77" s="42"/>
      <c r="KUL77" s="35"/>
      <c r="KUM77" s="35"/>
      <c r="KUN77" s="36"/>
      <c r="KUO77" s="37"/>
      <c r="KUP77" s="35"/>
      <c r="KUQ77" s="38"/>
      <c r="KUR77" s="39"/>
      <c r="KUS77" s="35"/>
      <c r="KUT77" s="35"/>
      <c r="KUU77" s="35"/>
      <c r="KUV77" s="40"/>
      <c r="KUW77" s="40"/>
      <c r="KUX77" s="40"/>
      <c r="KUY77" s="40"/>
      <c r="KUZ77" s="41"/>
      <c r="KVA77" s="42"/>
      <c r="KVB77" s="35"/>
      <c r="KVC77" s="35"/>
      <c r="KVD77" s="36"/>
      <c r="KVE77" s="37"/>
      <c r="KVF77" s="35"/>
      <c r="KVG77" s="38"/>
      <c r="KVH77" s="39"/>
      <c r="KVI77" s="35"/>
      <c r="KVJ77" s="35"/>
      <c r="KVK77" s="35"/>
      <c r="KVL77" s="40"/>
      <c r="KVM77" s="40"/>
      <c r="KVN77" s="40"/>
      <c r="KVO77" s="40"/>
      <c r="KVP77" s="41"/>
      <c r="KVQ77" s="42"/>
      <c r="KVR77" s="35"/>
      <c r="KVS77" s="35"/>
      <c r="KVT77" s="36"/>
      <c r="KVU77" s="37"/>
      <c r="KVV77" s="35"/>
      <c r="KVW77" s="38"/>
      <c r="KVX77" s="39"/>
      <c r="KVY77" s="35"/>
      <c r="KVZ77" s="35"/>
      <c r="KWA77" s="35"/>
      <c r="KWB77" s="40"/>
      <c r="KWC77" s="40"/>
      <c r="KWD77" s="40"/>
      <c r="KWE77" s="40"/>
      <c r="KWF77" s="41"/>
      <c r="KWG77" s="42"/>
      <c r="KWH77" s="35"/>
      <c r="KWI77" s="35"/>
      <c r="KWJ77" s="36"/>
      <c r="KWK77" s="37"/>
      <c r="KWL77" s="35"/>
      <c r="KWM77" s="38"/>
      <c r="KWN77" s="39"/>
      <c r="KWO77" s="35"/>
      <c r="KWP77" s="35"/>
      <c r="KWQ77" s="35"/>
      <c r="KWR77" s="40"/>
      <c r="KWS77" s="40"/>
      <c r="KWT77" s="40"/>
      <c r="KWU77" s="40"/>
      <c r="KWV77" s="41"/>
      <c r="KWW77" s="42"/>
      <c r="KWX77" s="35"/>
      <c r="KWY77" s="35"/>
      <c r="KWZ77" s="36"/>
      <c r="KXA77" s="37"/>
      <c r="KXB77" s="35"/>
      <c r="KXC77" s="38"/>
      <c r="KXD77" s="39"/>
      <c r="KXE77" s="35"/>
      <c r="KXF77" s="35"/>
      <c r="KXG77" s="35"/>
      <c r="KXH77" s="40"/>
      <c r="KXI77" s="40"/>
      <c r="KXJ77" s="40"/>
      <c r="KXK77" s="40"/>
      <c r="KXL77" s="41"/>
      <c r="KXM77" s="42"/>
      <c r="KXN77" s="35"/>
      <c r="KXO77" s="35"/>
      <c r="KXP77" s="36"/>
      <c r="KXQ77" s="37"/>
      <c r="KXR77" s="35"/>
      <c r="KXS77" s="38"/>
      <c r="KXT77" s="39"/>
      <c r="KXU77" s="35"/>
      <c r="KXV77" s="35"/>
      <c r="KXW77" s="35"/>
      <c r="KXX77" s="40"/>
      <c r="KXY77" s="40"/>
      <c r="KXZ77" s="40"/>
      <c r="KYA77" s="40"/>
      <c r="KYB77" s="41"/>
      <c r="KYC77" s="42"/>
      <c r="KYD77" s="35"/>
      <c r="KYE77" s="35"/>
      <c r="KYF77" s="36"/>
      <c r="KYG77" s="37"/>
      <c r="KYH77" s="35"/>
      <c r="KYI77" s="38"/>
      <c r="KYJ77" s="39"/>
      <c r="KYK77" s="35"/>
      <c r="KYL77" s="35"/>
      <c r="KYM77" s="35"/>
      <c r="KYN77" s="40"/>
      <c r="KYO77" s="40"/>
      <c r="KYP77" s="40"/>
      <c r="KYQ77" s="40"/>
      <c r="KYR77" s="41"/>
      <c r="KYS77" s="42"/>
      <c r="KYT77" s="35"/>
      <c r="KYU77" s="35"/>
      <c r="KYV77" s="36"/>
      <c r="KYW77" s="37"/>
      <c r="KYX77" s="35"/>
      <c r="KYY77" s="38"/>
      <c r="KYZ77" s="39"/>
      <c r="KZA77" s="35"/>
      <c r="KZB77" s="35"/>
      <c r="KZC77" s="35"/>
      <c r="KZD77" s="40"/>
      <c r="KZE77" s="40"/>
      <c r="KZF77" s="40"/>
      <c r="KZG77" s="40"/>
      <c r="KZH77" s="41"/>
      <c r="KZI77" s="42"/>
      <c r="KZJ77" s="35"/>
      <c r="KZK77" s="35"/>
      <c r="KZL77" s="36"/>
      <c r="KZM77" s="37"/>
      <c r="KZN77" s="35"/>
      <c r="KZO77" s="38"/>
      <c r="KZP77" s="39"/>
      <c r="KZQ77" s="35"/>
      <c r="KZR77" s="35"/>
      <c r="KZS77" s="35"/>
      <c r="KZT77" s="40"/>
      <c r="KZU77" s="40"/>
      <c r="KZV77" s="40"/>
      <c r="KZW77" s="40"/>
      <c r="KZX77" s="41"/>
      <c r="KZY77" s="42"/>
      <c r="KZZ77" s="35"/>
      <c r="LAA77" s="35"/>
      <c r="LAB77" s="36"/>
      <c r="LAC77" s="37"/>
      <c r="LAD77" s="35"/>
      <c r="LAE77" s="38"/>
      <c r="LAF77" s="39"/>
      <c r="LAG77" s="35"/>
      <c r="LAH77" s="35"/>
      <c r="LAI77" s="35"/>
      <c r="LAJ77" s="40"/>
      <c r="LAK77" s="40"/>
      <c r="LAL77" s="40"/>
      <c r="LAM77" s="40"/>
      <c r="LAN77" s="41"/>
      <c r="LAO77" s="42"/>
      <c r="LAP77" s="35"/>
      <c r="LAQ77" s="35"/>
      <c r="LAR77" s="36"/>
      <c r="LAS77" s="37"/>
      <c r="LAT77" s="35"/>
      <c r="LAU77" s="38"/>
      <c r="LAV77" s="39"/>
      <c r="LAW77" s="35"/>
      <c r="LAX77" s="35"/>
      <c r="LAY77" s="35"/>
      <c r="LAZ77" s="40"/>
      <c r="LBA77" s="40"/>
      <c r="LBB77" s="40"/>
      <c r="LBC77" s="40"/>
      <c r="LBD77" s="41"/>
      <c r="LBE77" s="42"/>
      <c r="LBF77" s="35"/>
      <c r="LBG77" s="35"/>
      <c r="LBH77" s="36"/>
      <c r="LBI77" s="37"/>
      <c r="LBJ77" s="35"/>
      <c r="LBK77" s="38"/>
      <c r="LBL77" s="39"/>
      <c r="LBM77" s="35"/>
      <c r="LBN77" s="35"/>
      <c r="LBO77" s="35"/>
      <c r="LBP77" s="40"/>
      <c r="LBQ77" s="40"/>
      <c r="LBR77" s="40"/>
      <c r="LBS77" s="40"/>
      <c r="LBT77" s="41"/>
      <c r="LBU77" s="42"/>
      <c r="LBV77" s="35"/>
      <c r="LBW77" s="35"/>
      <c r="LBX77" s="36"/>
      <c r="LBY77" s="37"/>
      <c r="LBZ77" s="35"/>
      <c r="LCA77" s="38"/>
      <c r="LCB77" s="39"/>
      <c r="LCC77" s="35"/>
      <c r="LCD77" s="35"/>
      <c r="LCE77" s="35"/>
      <c r="LCF77" s="40"/>
      <c r="LCG77" s="40"/>
      <c r="LCH77" s="40"/>
      <c r="LCI77" s="40"/>
      <c r="LCJ77" s="41"/>
      <c r="LCK77" s="42"/>
      <c r="LCL77" s="35"/>
      <c r="LCM77" s="35"/>
      <c r="LCN77" s="36"/>
      <c r="LCO77" s="37"/>
      <c r="LCP77" s="35"/>
      <c r="LCQ77" s="38"/>
      <c r="LCR77" s="39"/>
      <c r="LCS77" s="35"/>
      <c r="LCT77" s="35"/>
      <c r="LCU77" s="35"/>
      <c r="LCV77" s="40"/>
      <c r="LCW77" s="40"/>
      <c r="LCX77" s="40"/>
      <c r="LCY77" s="40"/>
      <c r="LCZ77" s="41"/>
      <c r="LDA77" s="42"/>
      <c r="LDB77" s="35"/>
      <c r="LDC77" s="35"/>
      <c r="LDD77" s="36"/>
      <c r="LDE77" s="37"/>
      <c r="LDF77" s="35"/>
      <c r="LDG77" s="38"/>
      <c r="LDH77" s="39"/>
      <c r="LDI77" s="35"/>
      <c r="LDJ77" s="35"/>
      <c r="LDK77" s="35"/>
      <c r="LDL77" s="40"/>
      <c r="LDM77" s="40"/>
      <c r="LDN77" s="40"/>
      <c r="LDO77" s="40"/>
      <c r="LDP77" s="41"/>
      <c r="LDQ77" s="42"/>
      <c r="LDR77" s="35"/>
      <c r="LDS77" s="35"/>
      <c r="LDT77" s="36"/>
      <c r="LDU77" s="37"/>
      <c r="LDV77" s="35"/>
      <c r="LDW77" s="38"/>
      <c r="LDX77" s="39"/>
      <c r="LDY77" s="35"/>
      <c r="LDZ77" s="35"/>
      <c r="LEA77" s="35"/>
      <c r="LEB77" s="40"/>
      <c r="LEC77" s="40"/>
      <c r="LED77" s="40"/>
      <c r="LEE77" s="40"/>
      <c r="LEF77" s="41"/>
      <c r="LEG77" s="42"/>
      <c r="LEH77" s="35"/>
      <c r="LEI77" s="35"/>
      <c r="LEJ77" s="36"/>
      <c r="LEK77" s="37"/>
      <c r="LEL77" s="35"/>
      <c r="LEM77" s="38"/>
      <c r="LEN77" s="39"/>
      <c r="LEO77" s="35"/>
      <c r="LEP77" s="35"/>
      <c r="LEQ77" s="35"/>
      <c r="LER77" s="40"/>
      <c r="LES77" s="40"/>
      <c r="LET77" s="40"/>
      <c r="LEU77" s="40"/>
      <c r="LEV77" s="41"/>
      <c r="LEW77" s="42"/>
      <c r="LEX77" s="35"/>
      <c r="LEY77" s="35"/>
      <c r="LEZ77" s="36"/>
      <c r="LFA77" s="37"/>
      <c r="LFB77" s="35"/>
      <c r="LFC77" s="38"/>
      <c r="LFD77" s="39"/>
      <c r="LFE77" s="35"/>
      <c r="LFF77" s="35"/>
      <c r="LFG77" s="35"/>
      <c r="LFH77" s="40"/>
      <c r="LFI77" s="40"/>
      <c r="LFJ77" s="40"/>
      <c r="LFK77" s="40"/>
      <c r="LFL77" s="41"/>
      <c r="LFM77" s="42"/>
      <c r="LFN77" s="35"/>
      <c r="LFO77" s="35"/>
      <c r="LFP77" s="36"/>
      <c r="LFQ77" s="37"/>
      <c r="LFR77" s="35"/>
      <c r="LFS77" s="38"/>
      <c r="LFT77" s="39"/>
      <c r="LFU77" s="35"/>
      <c r="LFV77" s="35"/>
      <c r="LFW77" s="35"/>
      <c r="LFX77" s="40"/>
      <c r="LFY77" s="40"/>
      <c r="LFZ77" s="40"/>
      <c r="LGA77" s="40"/>
      <c r="LGB77" s="41"/>
      <c r="LGC77" s="42"/>
      <c r="LGD77" s="35"/>
      <c r="LGE77" s="35"/>
      <c r="LGF77" s="36"/>
      <c r="LGG77" s="37"/>
      <c r="LGH77" s="35"/>
      <c r="LGI77" s="38"/>
      <c r="LGJ77" s="39"/>
      <c r="LGK77" s="35"/>
      <c r="LGL77" s="35"/>
      <c r="LGM77" s="35"/>
      <c r="LGN77" s="40"/>
      <c r="LGO77" s="40"/>
      <c r="LGP77" s="40"/>
      <c r="LGQ77" s="40"/>
      <c r="LGR77" s="41"/>
      <c r="LGS77" s="42"/>
      <c r="LGT77" s="35"/>
      <c r="LGU77" s="35"/>
      <c r="LGV77" s="36"/>
      <c r="LGW77" s="37"/>
      <c r="LGX77" s="35"/>
      <c r="LGY77" s="38"/>
      <c r="LGZ77" s="39"/>
      <c r="LHA77" s="35"/>
      <c r="LHB77" s="35"/>
      <c r="LHC77" s="35"/>
      <c r="LHD77" s="40"/>
      <c r="LHE77" s="40"/>
      <c r="LHF77" s="40"/>
      <c r="LHG77" s="40"/>
      <c r="LHH77" s="41"/>
      <c r="LHI77" s="42"/>
      <c r="LHJ77" s="35"/>
      <c r="LHK77" s="35"/>
      <c r="LHL77" s="36"/>
      <c r="LHM77" s="37"/>
      <c r="LHN77" s="35"/>
      <c r="LHO77" s="38"/>
      <c r="LHP77" s="39"/>
      <c r="LHQ77" s="35"/>
      <c r="LHR77" s="35"/>
      <c r="LHS77" s="35"/>
      <c r="LHT77" s="40"/>
      <c r="LHU77" s="40"/>
      <c r="LHV77" s="40"/>
      <c r="LHW77" s="40"/>
      <c r="LHX77" s="41"/>
      <c r="LHY77" s="42"/>
      <c r="LHZ77" s="35"/>
      <c r="LIA77" s="35"/>
      <c r="LIB77" s="36"/>
      <c r="LIC77" s="37"/>
      <c r="LID77" s="35"/>
      <c r="LIE77" s="38"/>
      <c r="LIF77" s="39"/>
      <c r="LIG77" s="35"/>
      <c r="LIH77" s="35"/>
      <c r="LII77" s="35"/>
      <c r="LIJ77" s="40"/>
      <c r="LIK77" s="40"/>
      <c r="LIL77" s="40"/>
      <c r="LIM77" s="40"/>
      <c r="LIN77" s="41"/>
      <c r="LIO77" s="42"/>
      <c r="LIP77" s="35"/>
      <c r="LIQ77" s="35"/>
      <c r="LIR77" s="36"/>
      <c r="LIS77" s="37"/>
      <c r="LIT77" s="35"/>
      <c r="LIU77" s="38"/>
      <c r="LIV77" s="39"/>
      <c r="LIW77" s="35"/>
      <c r="LIX77" s="35"/>
      <c r="LIY77" s="35"/>
      <c r="LIZ77" s="40"/>
      <c r="LJA77" s="40"/>
      <c r="LJB77" s="40"/>
      <c r="LJC77" s="40"/>
      <c r="LJD77" s="41"/>
      <c r="LJE77" s="42"/>
      <c r="LJF77" s="35"/>
      <c r="LJG77" s="35"/>
      <c r="LJH77" s="36"/>
      <c r="LJI77" s="37"/>
      <c r="LJJ77" s="35"/>
      <c r="LJK77" s="38"/>
      <c r="LJL77" s="39"/>
      <c r="LJM77" s="35"/>
      <c r="LJN77" s="35"/>
      <c r="LJO77" s="35"/>
      <c r="LJP77" s="40"/>
      <c r="LJQ77" s="40"/>
      <c r="LJR77" s="40"/>
      <c r="LJS77" s="40"/>
      <c r="LJT77" s="41"/>
      <c r="LJU77" s="42"/>
      <c r="LJV77" s="35"/>
      <c r="LJW77" s="35"/>
      <c r="LJX77" s="36"/>
      <c r="LJY77" s="37"/>
      <c r="LJZ77" s="35"/>
      <c r="LKA77" s="38"/>
      <c r="LKB77" s="39"/>
      <c r="LKC77" s="35"/>
      <c r="LKD77" s="35"/>
      <c r="LKE77" s="35"/>
      <c r="LKF77" s="40"/>
      <c r="LKG77" s="40"/>
      <c r="LKH77" s="40"/>
      <c r="LKI77" s="40"/>
      <c r="LKJ77" s="41"/>
      <c r="LKK77" s="42"/>
      <c r="LKL77" s="35"/>
      <c r="LKM77" s="35"/>
      <c r="LKN77" s="36"/>
      <c r="LKO77" s="37"/>
      <c r="LKP77" s="35"/>
      <c r="LKQ77" s="38"/>
      <c r="LKR77" s="39"/>
      <c r="LKS77" s="35"/>
      <c r="LKT77" s="35"/>
      <c r="LKU77" s="35"/>
      <c r="LKV77" s="40"/>
      <c r="LKW77" s="40"/>
      <c r="LKX77" s="40"/>
      <c r="LKY77" s="40"/>
      <c r="LKZ77" s="41"/>
      <c r="LLA77" s="42"/>
      <c r="LLB77" s="35"/>
      <c r="LLC77" s="35"/>
      <c r="LLD77" s="36"/>
      <c r="LLE77" s="37"/>
      <c r="LLF77" s="35"/>
      <c r="LLG77" s="38"/>
      <c r="LLH77" s="39"/>
      <c r="LLI77" s="35"/>
      <c r="LLJ77" s="35"/>
      <c r="LLK77" s="35"/>
      <c r="LLL77" s="40"/>
      <c r="LLM77" s="40"/>
      <c r="LLN77" s="40"/>
      <c r="LLO77" s="40"/>
      <c r="LLP77" s="41"/>
      <c r="LLQ77" s="42"/>
      <c r="LLR77" s="35"/>
      <c r="LLS77" s="35"/>
      <c r="LLT77" s="36"/>
      <c r="LLU77" s="37"/>
      <c r="LLV77" s="35"/>
      <c r="LLW77" s="38"/>
      <c r="LLX77" s="39"/>
      <c r="LLY77" s="35"/>
      <c r="LLZ77" s="35"/>
      <c r="LMA77" s="35"/>
      <c r="LMB77" s="40"/>
      <c r="LMC77" s="40"/>
      <c r="LMD77" s="40"/>
      <c r="LME77" s="40"/>
      <c r="LMF77" s="41"/>
      <c r="LMG77" s="42"/>
      <c r="LMH77" s="35"/>
      <c r="LMI77" s="35"/>
      <c r="LMJ77" s="36"/>
      <c r="LMK77" s="37"/>
      <c r="LML77" s="35"/>
      <c r="LMM77" s="38"/>
      <c r="LMN77" s="39"/>
      <c r="LMO77" s="35"/>
      <c r="LMP77" s="35"/>
      <c r="LMQ77" s="35"/>
      <c r="LMR77" s="40"/>
      <c r="LMS77" s="40"/>
      <c r="LMT77" s="40"/>
      <c r="LMU77" s="40"/>
      <c r="LMV77" s="41"/>
      <c r="LMW77" s="42"/>
      <c r="LMX77" s="35"/>
      <c r="LMY77" s="35"/>
      <c r="LMZ77" s="36"/>
      <c r="LNA77" s="37"/>
      <c r="LNB77" s="35"/>
      <c r="LNC77" s="38"/>
      <c r="LND77" s="39"/>
      <c r="LNE77" s="35"/>
      <c r="LNF77" s="35"/>
      <c r="LNG77" s="35"/>
      <c r="LNH77" s="40"/>
      <c r="LNI77" s="40"/>
      <c r="LNJ77" s="40"/>
      <c r="LNK77" s="40"/>
      <c r="LNL77" s="41"/>
      <c r="LNM77" s="42"/>
      <c r="LNN77" s="35"/>
      <c r="LNO77" s="35"/>
      <c r="LNP77" s="36"/>
      <c r="LNQ77" s="37"/>
      <c r="LNR77" s="35"/>
      <c r="LNS77" s="38"/>
      <c r="LNT77" s="39"/>
      <c r="LNU77" s="35"/>
      <c r="LNV77" s="35"/>
      <c r="LNW77" s="35"/>
      <c r="LNX77" s="40"/>
      <c r="LNY77" s="40"/>
      <c r="LNZ77" s="40"/>
      <c r="LOA77" s="40"/>
      <c r="LOB77" s="41"/>
      <c r="LOC77" s="42"/>
      <c r="LOD77" s="35"/>
      <c r="LOE77" s="35"/>
      <c r="LOF77" s="36"/>
      <c r="LOG77" s="37"/>
      <c r="LOH77" s="35"/>
      <c r="LOI77" s="38"/>
      <c r="LOJ77" s="39"/>
      <c r="LOK77" s="35"/>
      <c r="LOL77" s="35"/>
      <c r="LOM77" s="35"/>
      <c r="LON77" s="40"/>
      <c r="LOO77" s="40"/>
      <c r="LOP77" s="40"/>
      <c r="LOQ77" s="40"/>
      <c r="LOR77" s="41"/>
      <c r="LOS77" s="42"/>
      <c r="LOT77" s="35"/>
      <c r="LOU77" s="35"/>
      <c r="LOV77" s="36"/>
      <c r="LOW77" s="37"/>
      <c r="LOX77" s="35"/>
      <c r="LOY77" s="38"/>
      <c r="LOZ77" s="39"/>
      <c r="LPA77" s="35"/>
      <c r="LPB77" s="35"/>
      <c r="LPC77" s="35"/>
      <c r="LPD77" s="40"/>
      <c r="LPE77" s="40"/>
      <c r="LPF77" s="40"/>
      <c r="LPG77" s="40"/>
      <c r="LPH77" s="41"/>
      <c r="LPI77" s="42"/>
      <c r="LPJ77" s="35"/>
      <c r="LPK77" s="35"/>
      <c r="LPL77" s="36"/>
      <c r="LPM77" s="37"/>
      <c r="LPN77" s="35"/>
      <c r="LPO77" s="38"/>
      <c r="LPP77" s="39"/>
      <c r="LPQ77" s="35"/>
      <c r="LPR77" s="35"/>
      <c r="LPS77" s="35"/>
      <c r="LPT77" s="40"/>
      <c r="LPU77" s="40"/>
      <c r="LPV77" s="40"/>
      <c r="LPW77" s="40"/>
      <c r="LPX77" s="41"/>
      <c r="LPY77" s="42"/>
      <c r="LPZ77" s="35"/>
      <c r="LQA77" s="35"/>
      <c r="LQB77" s="36"/>
      <c r="LQC77" s="37"/>
      <c r="LQD77" s="35"/>
      <c r="LQE77" s="38"/>
      <c r="LQF77" s="39"/>
      <c r="LQG77" s="35"/>
      <c r="LQH77" s="35"/>
      <c r="LQI77" s="35"/>
      <c r="LQJ77" s="40"/>
      <c r="LQK77" s="40"/>
      <c r="LQL77" s="40"/>
      <c r="LQM77" s="40"/>
      <c r="LQN77" s="41"/>
      <c r="LQO77" s="42"/>
      <c r="LQP77" s="35"/>
      <c r="LQQ77" s="35"/>
      <c r="LQR77" s="36"/>
      <c r="LQS77" s="37"/>
      <c r="LQT77" s="35"/>
      <c r="LQU77" s="38"/>
      <c r="LQV77" s="39"/>
      <c r="LQW77" s="35"/>
      <c r="LQX77" s="35"/>
      <c r="LQY77" s="35"/>
      <c r="LQZ77" s="40"/>
      <c r="LRA77" s="40"/>
      <c r="LRB77" s="40"/>
      <c r="LRC77" s="40"/>
      <c r="LRD77" s="41"/>
      <c r="LRE77" s="42"/>
      <c r="LRF77" s="35"/>
      <c r="LRG77" s="35"/>
      <c r="LRH77" s="36"/>
      <c r="LRI77" s="37"/>
      <c r="LRJ77" s="35"/>
      <c r="LRK77" s="38"/>
      <c r="LRL77" s="39"/>
      <c r="LRM77" s="35"/>
      <c r="LRN77" s="35"/>
      <c r="LRO77" s="35"/>
      <c r="LRP77" s="40"/>
      <c r="LRQ77" s="40"/>
      <c r="LRR77" s="40"/>
      <c r="LRS77" s="40"/>
      <c r="LRT77" s="41"/>
      <c r="LRU77" s="42"/>
      <c r="LRV77" s="35"/>
      <c r="LRW77" s="35"/>
      <c r="LRX77" s="36"/>
      <c r="LRY77" s="37"/>
      <c r="LRZ77" s="35"/>
      <c r="LSA77" s="38"/>
      <c r="LSB77" s="39"/>
      <c r="LSC77" s="35"/>
      <c r="LSD77" s="35"/>
      <c r="LSE77" s="35"/>
      <c r="LSF77" s="40"/>
      <c r="LSG77" s="40"/>
      <c r="LSH77" s="40"/>
      <c r="LSI77" s="40"/>
      <c r="LSJ77" s="41"/>
      <c r="LSK77" s="42"/>
      <c r="LSL77" s="35"/>
      <c r="LSM77" s="35"/>
      <c r="LSN77" s="36"/>
      <c r="LSO77" s="37"/>
      <c r="LSP77" s="35"/>
      <c r="LSQ77" s="38"/>
      <c r="LSR77" s="39"/>
      <c r="LSS77" s="35"/>
      <c r="LST77" s="35"/>
      <c r="LSU77" s="35"/>
      <c r="LSV77" s="40"/>
      <c r="LSW77" s="40"/>
      <c r="LSX77" s="40"/>
      <c r="LSY77" s="40"/>
      <c r="LSZ77" s="41"/>
      <c r="LTA77" s="42"/>
      <c r="LTB77" s="35"/>
      <c r="LTC77" s="35"/>
      <c r="LTD77" s="36"/>
      <c r="LTE77" s="37"/>
      <c r="LTF77" s="35"/>
      <c r="LTG77" s="38"/>
      <c r="LTH77" s="39"/>
      <c r="LTI77" s="35"/>
      <c r="LTJ77" s="35"/>
      <c r="LTK77" s="35"/>
      <c r="LTL77" s="40"/>
      <c r="LTM77" s="40"/>
      <c r="LTN77" s="40"/>
      <c r="LTO77" s="40"/>
      <c r="LTP77" s="41"/>
      <c r="LTQ77" s="42"/>
      <c r="LTR77" s="35"/>
      <c r="LTS77" s="35"/>
      <c r="LTT77" s="36"/>
      <c r="LTU77" s="37"/>
      <c r="LTV77" s="35"/>
      <c r="LTW77" s="38"/>
      <c r="LTX77" s="39"/>
      <c r="LTY77" s="35"/>
      <c r="LTZ77" s="35"/>
      <c r="LUA77" s="35"/>
      <c r="LUB77" s="40"/>
      <c r="LUC77" s="40"/>
      <c r="LUD77" s="40"/>
      <c r="LUE77" s="40"/>
      <c r="LUF77" s="41"/>
      <c r="LUG77" s="42"/>
      <c r="LUH77" s="35"/>
      <c r="LUI77" s="35"/>
      <c r="LUJ77" s="36"/>
      <c r="LUK77" s="37"/>
      <c r="LUL77" s="35"/>
      <c r="LUM77" s="38"/>
      <c r="LUN77" s="39"/>
      <c r="LUO77" s="35"/>
      <c r="LUP77" s="35"/>
      <c r="LUQ77" s="35"/>
      <c r="LUR77" s="40"/>
      <c r="LUS77" s="40"/>
      <c r="LUT77" s="40"/>
      <c r="LUU77" s="40"/>
      <c r="LUV77" s="41"/>
      <c r="LUW77" s="42"/>
      <c r="LUX77" s="35"/>
      <c r="LUY77" s="35"/>
      <c r="LUZ77" s="36"/>
      <c r="LVA77" s="37"/>
      <c r="LVB77" s="35"/>
      <c r="LVC77" s="38"/>
      <c r="LVD77" s="39"/>
      <c r="LVE77" s="35"/>
      <c r="LVF77" s="35"/>
      <c r="LVG77" s="35"/>
      <c r="LVH77" s="40"/>
      <c r="LVI77" s="40"/>
      <c r="LVJ77" s="40"/>
      <c r="LVK77" s="40"/>
      <c r="LVL77" s="41"/>
      <c r="LVM77" s="42"/>
      <c r="LVN77" s="35"/>
      <c r="LVO77" s="35"/>
      <c r="LVP77" s="36"/>
      <c r="LVQ77" s="37"/>
      <c r="LVR77" s="35"/>
      <c r="LVS77" s="38"/>
      <c r="LVT77" s="39"/>
      <c r="LVU77" s="35"/>
      <c r="LVV77" s="35"/>
      <c r="LVW77" s="35"/>
      <c r="LVX77" s="40"/>
      <c r="LVY77" s="40"/>
      <c r="LVZ77" s="40"/>
      <c r="LWA77" s="40"/>
      <c r="LWB77" s="41"/>
      <c r="LWC77" s="42"/>
      <c r="LWD77" s="35"/>
      <c r="LWE77" s="35"/>
      <c r="LWF77" s="36"/>
      <c r="LWG77" s="37"/>
      <c r="LWH77" s="35"/>
      <c r="LWI77" s="38"/>
      <c r="LWJ77" s="39"/>
      <c r="LWK77" s="35"/>
      <c r="LWL77" s="35"/>
      <c r="LWM77" s="35"/>
      <c r="LWN77" s="40"/>
      <c r="LWO77" s="40"/>
      <c r="LWP77" s="40"/>
      <c r="LWQ77" s="40"/>
      <c r="LWR77" s="41"/>
      <c r="LWS77" s="42"/>
      <c r="LWT77" s="35"/>
      <c r="LWU77" s="35"/>
      <c r="LWV77" s="36"/>
      <c r="LWW77" s="37"/>
      <c r="LWX77" s="35"/>
      <c r="LWY77" s="38"/>
      <c r="LWZ77" s="39"/>
      <c r="LXA77" s="35"/>
      <c r="LXB77" s="35"/>
      <c r="LXC77" s="35"/>
      <c r="LXD77" s="40"/>
      <c r="LXE77" s="40"/>
      <c r="LXF77" s="40"/>
      <c r="LXG77" s="40"/>
      <c r="LXH77" s="41"/>
      <c r="LXI77" s="42"/>
      <c r="LXJ77" s="35"/>
      <c r="LXK77" s="35"/>
      <c r="LXL77" s="36"/>
      <c r="LXM77" s="37"/>
      <c r="LXN77" s="35"/>
      <c r="LXO77" s="38"/>
      <c r="LXP77" s="39"/>
      <c r="LXQ77" s="35"/>
      <c r="LXR77" s="35"/>
      <c r="LXS77" s="35"/>
      <c r="LXT77" s="40"/>
      <c r="LXU77" s="40"/>
      <c r="LXV77" s="40"/>
      <c r="LXW77" s="40"/>
      <c r="LXX77" s="41"/>
      <c r="LXY77" s="42"/>
      <c r="LXZ77" s="35"/>
      <c r="LYA77" s="35"/>
      <c r="LYB77" s="36"/>
      <c r="LYC77" s="37"/>
      <c r="LYD77" s="35"/>
      <c r="LYE77" s="38"/>
      <c r="LYF77" s="39"/>
      <c r="LYG77" s="35"/>
      <c r="LYH77" s="35"/>
      <c r="LYI77" s="35"/>
      <c r="LYJ77" s="40"/>
      <c r="LYK77" s="40"/>
      <c r="LYL77" s="40"/>
      <c r="LYM77" s="40"/>
      <c r="LYN77" s="41"/>
      <c r="LYO77" s="42"/>
      <c r="LYP77" s="35"/>
      <c r="LYQ77" s="35"/>
      <c r="LYR77" s="36"/>
      <c r="LYS77" s="37"/>
      <c r="LYT77" s="35"/>
      <c r="LYU77" s="38"/>
      <c r="LYV77" s="39"/>
      <c r="LYW77" s="35"/>
      <c r="LYX77" s="35"/>
      <c r="LYY77" s="35"/>
      <c r="LYZ77" s="40"/>
      <c r="LZA77" s="40"/>
      <c r="LZB77" s="40"/>
      <c r="LZC77" s="40"/>
      <c r="LZD77" s="41"/>
      <c r="LZE77" s="42"/>
      <c r="LZF77" s="35"/>
      <c r="LZG77" s="35"/>
      <c r="LZH77" s="36"/>
      <c r="LZI77" s="37"/>
      <c r="LZJ77" s="35"/>
      <c r="LZK77" s="38"/>
      <c r="LZL77" s="39"/>
      <c r="LZM77" s="35"/>
      <c r="LZN77" s="35"/>
      <c r="LZO77" s="35"/>
      <c r="LZP77" s="40"/>
      <c r="LZQ77" s="40"/>
      <c r="LZR77" s="40"/>
      <c r="LZS77" s="40"/>
      <c r="LZT77" s="41"/>
      <c r="LZU77" s="42"/>
      <c r="LZV77" s="35"/>
      <c r="LZW77" s="35"/>
      <c r="LZX77" s="36"/>
      <c r="LZY77" s="37"/>
      <c r="LZZ77" s="35"/>
      <c r="MAA77" s="38"/>
      <c r="MAB77" s="39"/>
      <c r="MAC77" s="35"/>
      <c r="MAD77" s="35"/>
      <c r="MAE77" s="35"/>
      <c r="MAF77" s="40"/>
      <c r="MAG77" s="40"/>
      <c r="MAH77" s="40"/>
      <c r="MAI77" s="40"/>
      <c r="MAJ77" s="41"/>
      <c r="MAK77" s="42"/>
      <c r="MAL77" s="35"/>
      <c r="MAM77" s="35"/>
      <c r="MAN77" s="36"/>
      <c r="MAO77" s="37"/>
      <c r="MAP77" s="35"/>
      <c r="MAQ77" s="38"/>
      <c r="MAR77" s="39"/>
      <c r="MAS77" s="35"/>
      <c r="MAT77" s="35"/>
      <c r="MAU77" s="35"/>
      <c r="MAV77" s="40"/>
      <c r="MAW77" s="40"/>
      <c r="MAX77" s="40"/>
      <c r="MAY77" s="40"/>
      <c r="MAZ77" s="41"/>
      <c r="MBA77" s="42"/>
      <c r="MBB77" s="35"/>
      <c r="MBC77" s="35"/>
      <c r="MBD77" s="36"/>
      <c r="MBE77" s="37"/>
      <c r="MBF77" s="35"/>
      <c r="MBG77" s="38"/>
      <c r="MBH77" s="39"/>
      <c r="MBI77" s="35"/>
      <c r="MBJ77" s="35"/>
      <c r="MBK77" s="35"/>
      <c r="MBL77" s="40"/>
      <c r="MBM77" s="40"/>
      <c r="MBN77" s="40"/>
      <c r="MBO77" s="40"/>
      <c r="MBP77" s="41"/>
      <c r="MBQ77" s="42"/>
      <c r="MBR77" s="35"/>
      <c r="MBS77" s="35"/>
      <c r="MBT77" s="36"/>
      <c r="MBU77" s="37"/>
      <c r="MBV77" s="35"/>
      <c r="MBW77" s="38"/>
      <c r="MBX77" s="39"/>
      <c r="MBY77" s="35"/>
      <c r="MBZ77" s="35"/>
      <c r="MCA77" s="35"/>
      <c r="MCB77" s="40"/>
      <c r="MCC77" s="40"/>
      <c r="MCD77" s="40"/>
      <c r="MCE77" s="40"/>
      <c r="MCF77" s="41"/>
      <c r="MCG77" s="42"/>
      <c r="MCH77" s="35"/>
      <c r="MCI77" s="35"/>
      <c r="MCJ77" s="36"/>
      <c r="MCK77" s="37"/>
      <c r="MCL77" s="35"/>
      <c r="MCM77" s="38"/>
      <c r="MCN77" s="39"/>
      <c r="MCO77" s="35"/>
      <c r="MCP77" s="35"/>
      <c r="MCQ77" s="35"/>
      <c r="MCR77" s="40"/>
      <c r="MCS77" s="40"/>
      <c r="MCT77" s="40"/>
      <c r="MCU77" s="40"/>
      <c r="MCV77" s="41"/>
      <c r="MCW77" s="42"/>
      <c r="MCX77" s="35"/>
      <c r="MCY77" s="35"/>
      <c r="MCZ77" s="36"/>
      <c r="MDA77" s="37"/>
      <c r="MDB77" s="35"/>
      <c r="MDC77" s="38"/>
      <c r="MDD77" s="39"/>
      <c r="MDE77" s="35"/>
      <c r="MDF77" s="35"/>
      <c r="MDG77" s="35"/>
      <c r="MDH77" s="40"/>
      <c r="MDI77" s="40"/>
      <c r="MDJ77" s="40"/>
      <c r="MDK77" s="40"/>
      <c r="MDL77" s="41"/>
      <c r="MDM77" s="42"/>
      <c r="MDN77" s="35"/>
      <c r="MDO77" s="35"/>
      <c r="MDP77" s="36"/>
      <c r="MDQ77" s="37"/>
      <c r="MDR77" s="35"/>
      <c r="MDS77" s="38"/>
      <c r="MDT77" s="39"/>
      <c r="MDU77" s="35"/>
      <c r="MDV77" s="35"/>
      <c r="MDW77" s="35"/>
      <c r="MDX77" s="40"/>
      <c r="MDY77" s="40"/>
      <c r="MDZ77" s="40"/>
      <c r="MEA77" s="40"/>
      <c r="MEB77" s="41"/>
      <c r="MEC77" s="42"/>
      <c r="MED77" s="35"/>
      <c r="MEE77" s="35"/>
      <c r="MEF77" s="36"/>
      <c r="MEG77" s="37"/>
      <c r="MEH77" s="35"/>
      <c r="MEI77" s="38"/>
      <c r="MEJ77" s="39"/>
      <c r="MEK77" s="35"/>
      <c r="MEL77" s="35"/>
      <c r="MEM77" s="35"/>
      <c r="MEN77" s="40"/>
      <c r="MEO77" s="40"/>
      <c r="MEP77" s="40"/>
      <c r="MEQ77" s="40"/>
      <c r="MER77" s="41"/>
      <c r="MES77" s="42"/>
      <c r="MET77" s="35"/>
      <c r="MEU77" s="35"/>
      <c r="MEV77" s="36"/>
      <c r="MEW77" s="37"/>
      <c r="MEX77" s="35"/>
      <c r="MEY77" s="38"/>
      <c r="MEZ77" s="39"/>
      <c r="MFA77" s="35"/>
      <c r="MFB77" s="35"/>
      <c r="MFC77" s="35"/>
      <c r="MFD77" s="40"/>
      <c r="MFE77" s="40"/>
      <c r="MFF77" s="40"/>
      <c r="MFG77" s="40"/>
      <c r="MFH77" s="41"/>
      <c r="MFI77" s="42"/>
      <c r="MFJ77" s="35"/>
      <c r="MFK77" s="35"/>
      <c r="MFL77" s="36"/>
      <c r="MFM77" s="37"/>
      <c r="MFN77" s="35"/>
      <c r="MFO77" s="38"/>
      <c r="MFP77" s="39"/>
      <c r="MFQ77" s="35"/>
      <c r="MFR77" s="35"/>
      <c r="MFS77" s="35"/>
      <c r="MFT77" s="40"/>
      <c r="MFU77" s="40"/>
      <c r="MFV77" s="40"/>
      <c r="MFW77" s="40"/>
      <c r="MFX77" s="41"/>
      <c r="MFY77" s="42"/>
      <c r="MFZ77" s="35"/>
      <c r="MGA77" s="35"/>
      <c r="MGB77" s="36"/>
      <c r="MGC77" s="37"/>
      <c r="MGD77" s="35"/>
      <c r="MGE77" s="38"/>
      <c r="MGF77" s="39"/>
      <c r="MGG77" s="35"/>
      <c r="MGH77" s="35"/>
      <c r="MGI77" s="35"/>
      <c r="MGJ77" s="40"/>
      <c r="MGK77" s="40"/>
      <c r="MGL77" s="40"/>
      <c r="MGM77" s="40"/>
      <c r="MGN77" s="41"/>
      <c r="MGO77" s="42"/>
      <c r="MGP77" s="35"/>
      <c r="MGQ77" s="35"/>
      <c r="MGR77" s="36"/>
      <c r="MGS77" s="37"/>
      <c r="MGT77" s="35"/>
      <c r="MGU77" s="38"/>
      <c r="MGV77" s="39"/>
      <c r="MGW77" s="35"/>
      <c r="MGX77" s="35"/>
      <c r="MGY77" s="35"/>
      <c r="MGZ77" s="40"/>
      <c r="MHA77" s="40"/>
      <c r="MHB77" s="40"/>
      <c r="MHC77" s="40"/>
      <c r="MHD77" s="41"/>
      <c r="MHE77" s="42"/>
      <c r="MHF77" s="35"/>
      <c r="MHG77" s="35"/>
      <c r="MHH77" s="36"/>
      <c r="MHI77" s="37"/>
      <c r="MHJ77" s="35"/>
      <c r="MHK77" s="38"/>
      <c r="MHL77" s="39"/>
      <c r="MHM77" s="35"/>
      <c r="MHN77" s="35"/>
      <c r="MHO77" s="35"/>
      <c r="MHP77" s="40"/>
      <c r="MHQ77" s="40"/>
      <c r="MHR77" s="40"/>
      <c r="MHS77" s="40"/>
      <c r="MHT77" s="41"/>
      <c r="MHU77" s="42"/>
      <c r="MHV77" s="35"/>
      <c r="MHW77" s="35"/>
      <c r="MHX77" s="36"/>
      <c r="MHY77" s="37"/>
      <c r="MHZ77" s="35"/>
      <c r="MIA77" s="38"/>
      <c r="MIB77" s="39"/>
      <c r="MIC77" s="35"/>
      <c r="MID77" s="35"/>
      <c r="MIE77" s="35"/>
      <c r="MIF77" s="40"/>
      <c r="MIG77" s="40"/>
      <c r="MIH77" s="40"/>
      <c r="MII77" s="40"/>
      <c r="MIJ77" s="41"/>
      <c r="MIK77" s="42"/>
      <c r="MIL77" s="35"/>
      <c r="MIM77" s="35"/>
      <c r="MIN77" s="36"/>
      <c r="MIO77" s="37"/>
      <c r="MIP77" s="35"/>
      <c r="MIQ77" s="38"/>
      <c r="MIR77" s="39"/>
      <c r="MIS77" s="35"/>
      <c r="MIT77" s="35"/>
      <c r="MIU77" s="35"/>
      <c r="MIV77" s="40"/>
      <c r="MIW77" s="40"/>
      <c r="MIX77" s="40"/>
      <c r="MIY77" s="40"/>
      <c r="MIZ77" s="41"/>
      <c r="MJA77" s="42"/>
      <c r="MJB77" s="35"/>
      <c r="MJC77" s="35"/>
      <c r="MJD77" s="36"/>
      <c r="MJE77" s="37"/>
      <c r="MJF77" s="35"/>
      <c r="MJG77" s="38"/>
      <c r="MJH77" s="39"/>
      <c r="MJI77" s="35"/>
      <c r="MJJ77" s="35"/>
      <c r="MJK77" s="35"/>
      <c r="MJL77" s="40"/>
      <c r="MJM77" s="40"/>
      <c r="MJN77" s="40"/>
      <c r="MJO77" s="40"/>
      <c r="MJP77" s="41"/>
      <c r="MJQ77" s="42"/>
      <c r="MJR77" s="35"/>
      <c r="MJS77" s="35"/>
      <c r="MJT77" s="36"/>
      <c r="MJU77" s="37"/>
      <c r="MJV77" s="35"/>
      <c r="MJW77" s="38"/>
      <c r="MJX77" s="39"/>
      <c r="MJY77" s="35"/>
      <c r="MJZ77" s="35"/>
      <c r="MKA77" s="35"/>
      <c r="MKB77" s="40"/>
      <c r="MKC77" s="40"/>
      <c r="MKD77" s="40"/>
      <c r="MKE77" s="40"/>
      <c r="MKF77" s="41"/>
      <c r="MKG77" s="42"/>
      <c r="MKH77" s="35"/>
      <c r="MKI77" s="35"/>
      <c r="MKJ77" s="36"/>
      <c r="MKK77" s="37"/>
      <c r="MKL77" s="35"/>
      <c r="MKM77" s="38"/>
      <c r="MKN77" s="39"/>
      <c r="MKO77" s="35"/>
      <c r="MKP77" s="35"/>
      <c r="MKQ77" s="35"/>
      <c r="MKR77" s="40"/>
      <c r="MKS77" s="40"/>
      <c r="MKT77" s="40"/>
      <c r="MKU77" s="40"/>
      <c r="MKV77" s="41"/>
      <c r="MKW77" s="42"/>
      <c r="MKX77" s="35"/>
      <c r="MKY77" s="35"/>
      <c r="MKZ77" s="36"/>
      <c r="MLA77" s="37"/>
      <c r="MLB77" s="35"/>
      <c r="MLC77" s="38"/>
      <c r="MLD77" s="39"/>
      <c r="MLE77" s="35"/>
      <c r="MLF77" s="35"/>
      <c r="MLG77" s="35"/>
      <c r="MLH77" s="40"/>
      <c r="MLI77" s="40"/>
      <c r="MLJ77" s="40"/>
      <c r="MLK77" s="40"/>
      <c r="MLL77" s="41"/>
      <c r="MLM77" s="42"/>
      <c r="MLN77" s="35"/>
      <c r="MLO77" s="35"/>
      <c r="MLP77" s="36"/>
      <c r="MLQ77" s="37"/>
      <c r="MLR77" s="35"/>
      <c r="MLS77" s="38"/>
      <c r="MLT77" s="39"/>
      <c r="MLU77" s="35"/>
      <c r="MLV77" s="35"/>
      <c r="MLW77" s="35"/>
      <c r="MLX77" s="40"/>
      <c r="MLY77" s="40"/>
      <c r="MLZ77" s="40"/>
      <c r="MMA77" s="40"/>
      <c r="MMB77" s="41"/>
      <c r="MMC77" s="42"/>
      <c r="MMD77" s="35"/>
      <c r="MME77" s="35"/>
      <c r="MMF77" s="36"/>
      <c r="MMG77" s="37"/>
      <c r="MMH77" s="35"/>
      <c r="MMI77" s="38"/>
      <c r="MMJ77" s="39"/>
      <c r="MMK77" s="35"/>
      <c r="MML77" s="35"/>
      <c r="MMM77" s="35"/>
      <c r="MMN77" s="40"/>
      <c r="MMO77" s="40"/>
      <c r="MMP77" s="40"/>
      <c r="MMQ77" s="40"/>
      <c r="MMR77" s="41"/>
      <c r="MMS77" s="42"/>
      <c r="MMT77" s="35"/>
      <c r="MMU77" s="35"/>
      <c r="MMV77" s="36"/>
      <c r="MMW77" s="37"/>
      <c r="MMX77" s="35"/>
      <c r="MMY77" s="38"/>
      <c r="MMZ77" s="39"/>
      <c r="MNA77" s="35"/>
      <c r="MNB77" s="35"/>
      <c r="MNC77" s="35"/>
      <c r="MND77" s="40"/>
      <c r="MNE77" s="40"/>
      <c r="MNF77" s="40"/>
      <c r="MNG77" s="40"/>
      <c r="MNH77" s="41"/>
      <c r="MNI77" s="42"/>
      <c r="MNJ77" s="35"/>
      <c r="MNK77" s="35"/>
      <c r="MNL77" s="36"/>
      <c r="MNM77" s="37"/>
      <c r="MNN77" s="35"/>
      <c r="MNO77" s="38"/>
      <c r="MNP77" s="39"/>
      <c r="MNQ77" s="35"/>
      <c r="MNR77" s="35"/>
      <c r="MNS77" s="35"/>
      <c r="MNT77" s="40"/>
      <c r="MNU77" s="40"/>
      <c r="MNV77" s="40"/>
      <c r="MNW77" s="40"/>
      <c r="MNX77" s="41"/>
      <c r="MNY77" s="42"/>
      <c r="MNZ77" s="35"/>
      <c r="MOA77" s="35"/>
      <c r="MOB77" s="36"/>
      <c r="MOC77" s="37"/>
      <c r="MOD77" s="35"/>
      <c r="MOE77" s="38"/>
      <c r="MOF77" s="39"/>
      <c r="MOG77" s="35"/>
      <c r="MOH77" s="35"/>
      <c r="MOI77" s="35"/>
      <c r="MOJ77" s="40"/>
      <c r="MOK77" s="40"/>
      <c r="MOL77" s="40"/>
      <c r="MOM77" s="40"/>
      <c r="MON77" s="41"/>
      <c r="MOO77" s="42"/>
      <c r="MOP77" s="35"/>
      <c r="MOQ77" s="35"/>
      <c r="MOR77" s="36"/>
      <c r="MOS77" s="37"/>
      <c r="MOT77" s="35"/>
      <c r="MOU77" s="38"/>
      <c r="MOV77" s="39"/>
      <c r="MOW77" s="35"/>
      <c r="MOX77" s="35"/>
      <c r="MOY77" s="35"/>
      <c r="MOZ77" s="40"/>
      <c r="MPA77" s="40"/>
      <c r="MPB77" s="40"/>
      <c r="MPC77" s="40"/>
      <c r="MPD77" s="41"/>
      <c r="MPE77" s="42"/>
      <c r="MPF77" s="35"/>
      <c r="MPG77" s="35"/>
      <c r="MPH77" s="36"/>
      <c r="MPI77" s="37"/>
      <c r="MPJ77" s="35"/>
      <c r="MPK77" s="38"/>
      <c r="MPL77" s="39"/>
      <c r="MPM77" s="35"/>
      <c r="MPN77" s="35"/>
      <c r="MPO77" s="35"/>
      <c r="MPP77" s="40"/>
      <c r="MPQ77" s="40"/>
      <c r="MPR77" s="40"/>
      <c r="MPS77" s="40"/>
      <c r="MPT77" s="41"/>
      <c r="MPU77" s="42"/>
      <c r="MPV77" s="35"/>
      <c r="MPW77" s="35"/>
      <c r="MPX77" s="36"/>
      <c r="MPY77" s="37"/>
      <c r="MPZ77" s="35"/>
      <c r="MQA77" s="38"/>
      <c r="MQB77" s="39"/>
      <c r="MQC77" s="35"/>
      <c r="MQD77" s="35"/>
      <c r="MQE77" s="35"/>
      <c r="MQF77" s="40"/>
      <c r="MQG77" s="40"/>
      <c r="MQH77" s="40"/>
      <c r="MQI77" s="40"/>
      <c r="MQJ77" s="41"/>
      <c r="MQK77" s="42"/>
      <c r="MQL77" s="35"/>
      <c r="MQM77" s="35"/>
      <c r="MQN77" s="36"/>
      <c r="MQO77" s="37"/>
      <c r="MQP77" s="35"/>
      <c r="MQQ77" s="38"/>
      <c r="MQR77" s="39"/>
      <c r="MQS77" s="35"/>
      <c r="MQT77" s="35"/>
      <c r="MQU77" s="35"/>
      <c r="MQV77" s="40"/>
      <c r="MQW77" s="40"/>
      <c r="MQX77" s="40"/>
      <c r="MQY77" s="40"/>
      <c r="MQZ77" s="41"/>
      <c r="MRA77" s="42"/>
      <c r="MRB77" s="35"/>
      <c r="MRC77" s="35"/>
      <c r="MRD77" s="36"/>
      <c r="MRE77" s="37"/>
      <c r="MRF77" s="35"/>
      <c r="MRG77" s="38"/>
      <c r="MRH77" s="39"/>
      <c r="MRI77" s="35"/>
      <c r="MRJ77" s="35"/>
      <c r="MRK77" s="35"/>
      <c r="MRL77" s="40"/>
      <c r="MRM77" s="40"/>
      <c r="MRN77" s="40"/>
      <c r="MRO77" s="40"/>
      <c r="MRP77" s="41"/>
      <c r="MRQ77" s="42"/>
      <c r="MRR77" s="35"/>
      <c r="MRS77" s="35"/>
      <c r="MRT77" s="36"/>
      <c r="MRU77" s="37"/>
      <c r="MRV77" s="35"/>
      <c r="MRW77" s="38"/>
      <c r="MRX77" s="39"/>
      <c r="MRY77" s="35"/>
      <c r="MRZ77" s="35"/>
      <c r="MSA77" s="35"/>
      <c r="MSB77" s="40"/>
      <c r="MSC77" s="40"/>
      <c r="MSD77" s="40"/>
      <c r="MSE77" s="40"/>
      <c r="MSF77" s="41"/>
      <c r="MSG77" s="42"/>
      <c r="MSH77" s="35"/>
      <c r="MSI77" s="35"/>
      <c r="MSJ77" s="36"/>
      <c r="MSK77" s="37"/>
      <c r="MSL77" s="35"/>
      <c r="MSM77" s="38"/>
      <c r="MSN77" s="39"/>
      <c r="MSO77" s="35"/>
      <c r="MSP77" s="35"/>
      <c r="MSQ77" s="35"/>
      <c r="MSR77" s="40"/>
      <c r="MSS77" s="40"/>
      <c r="MST77" s="40"/>
      <c r="MSU77" s="40"/>
      <c r="MSV77" s="41"/>
      <c r="MSW77" s="42"/>
      <c r="MSX77" s="35"/>
      <c r="MSY77" s="35"/>
      <c r="MSZ77" s="36"/>
      <c r="MTA77" s="37"/>
      <c r="MTB77" s="35"/>
      <c r="MTC77" s="38"/>
      <c r="MTD77" s="39"/>
      <c r="MTE77" s="35"/>
      <c r="MTF77" s="35"/>
      <c r="MTG77" s="35"/>
      <c r="MTH77" s="40"/>
      <c r="MTI77" s="40"/>
      <c r="MTJ77" s="40"/>
      <c r="MTK77" s="40"/>
      <c r="MTL77" s="41"/>
      <c r="MTM77" s="42"/>
      <c r="MTN77" s="35"/>
      <c r="MTO77" s="35"/>
      <c r="MTP77" s="36"/>
      <c r="MTQ77" s="37"/>
      <c r="MTR77" s="35"/>
      <c r="MTS77" s="38"/>
      <c r="MTT77" s="39"/>
      <c r="MTU77" s="35"/>
      <c r="MTV77" s="35"/>
      <c r="MTW77" s="35"/>
      <c r="MTX77" s="40"/>
      <c r="MTY77" s="40"/>
      <c r="MTZ77" s="40"/>
      <c r="MUA77" s="40"/>
      <c r="MUB77" s="41"/>
      <c r="MUC77" s="42"/>
      <c r="MUD77" s="35"/>
      <c r="MUE77" s="35"/>
      <c r="MUF77" s="36"/>
      <c r="MUG77" s="37"/>
      <c r="MUH77" s="35"/>
      <c r="MUI77" s="38"/>
      <c r="MUJ77" s="39"/>
      <c r="MUK77" s="35"/>
      <c r="MUL77" s="35"/>
      <c r="MUM77" s="35"/>
      <c r="MUN77" s="40"/>
      <c r="MUO77" s="40"/>
      <c r="MUP77" s="40"/>
      <c r="MUQ77" s="40"/>
      <c r="MUR77" s="41"/>
      <c r="MUS77" s="42"/>
      <c r="MUT77" s="35"/>
      <c r="MUU77" s="35"/>
      <c r="MUV77" s="36"/>
      <c r="MUW77" s="37"/>
      <c r="MUX77" s="35"/>
      <c r="MUY77" s="38"/>
      <c r="MUZ77" s="39"/>
      <c r="MVA77" s="35"/>
      <c r="MVB77" s="35"/>
      <c r="MVC77" s="35"/>
      <c r="MVD77" s="40"/>
      <c r="MVE77" s="40"/>
      <c r="MVF77" s="40"/>
      <c r="MVG77" s="40"/>
      <c r="MVH77" s="41"/>
      <c r="MVI77" s="42"/>
      <c r="MVJ77" s="35"/>
      <c r="MVK77" s="35"/>
      <c r="MVL77" s="36"/>
      <c r="MVM77" s="37"/>
      <c r="MVN77" s="35"/>
      <c r="MVO77" s="38"/>
      <c r="MVP77" s="39"/>
      <c r="MVQ77" s="35"/>
      <c r="MVR77" s="35"/>
      <c r="MVS77" s="35"/>
      <c r="MVT77" s="40"/>
      <c r="MVU77" s="40"/>
      <c r="MVV77" s="40"/>
      <c r="MVW77" s="40"/>
      <c r="MVX77" s="41"/>
      <c r="MVY77" s="42"/>
      <c r="MVZ77" s="35"/>
      <c r="MWA77" s="35"/>
      <c r="MWB77" s="36"/>
      <c r="MWC77" s="37"/>
      <c r="MWD77" s="35"/>
      <c r="MWE77" s="38"/>
      <c r="MWF77" s="39"/>
      <c r="MWG77" s="35"/>
      <c r="MWH77" s="35"/>
      <c r="MWI77" s="35"/>
      <c r="MWJ77" s="40"/>
      <c r="MWK77" s="40"/>
      <c r="MWL77" s="40"/>
      <c r="MWM77" s="40"/>
      <c r="MWN77" s="41"/>
      <c r="MWO77" s="42"/>
      <c r="MWP77" s="35"/>
      <c r="MWQ77" s="35"/>
      <c r="MWR77" s="36"/>
      <c r="MWS77" s="37"/>
      <c r="MWT77" s="35"/>
      <c r="MWU77" s="38"/>
      <c r="MWV77" s="39"/>
      <c r="MWW77" s="35"/>
      <c r="MWX77" s="35"/>
      <c r="MWY77" s="35"/>
      <c r="MWZ77" s="40"/>
      <c r="MXA77" s="40"/>
      <c r="MXB77" s="40"/>
      <c r="MXC77" s="40"/>
      <c r="MXD77" s="41"/>
      <c r="MXE77" s="42"/>
      <c r="MXF77" s="35"/>
      <c r="MXG77" s="35"/>
      <c r="MXH77" s="36"/>
      <c r="MXI77" s="37"/>
      <c r="MXJ77" s="35"/>
      <c r="MXK77" s="38"/>
      <c r="MXL77" s="39"/>
      <c r="MXM77" s="35"/>
      <c r="MXN77" s="35"/>
      <c r="MXO77" s="35"/>
      <c r="MXP77" s="40"/>
      <c r="MXQ77" s="40"/>
      <c r="MXR77" s="40"/>
      <c r="MXS77" s="40"/>
      <c r="MXT77" s="41"/>
      <c r="MXU77" s="42"/>
      <c r="MXV77" s="35"/>
      <c r="MXW77" s="35"/>
      <c r="MXX77" s="36"/>
      <c r="MXY77" s="37"/>
      <c r="MXZ77" s="35"/>
      <c r="MYA77" s="38"/>
      <c r="MYB77" s="39"/>
      <c r="MYC77" s="35"/>
      <c r="MYD77" s="35"/>
      <c r="MYE77" s="35"/>
      <c r="MYF77" s="40"/>
      <c r="MYG77" s="40"/>
      <c r="MYH77" s="40"/>
      <c r="MYI77" s="40"/>
      <c r="MYJ77" s="41"/>
      <c r="MYK77" s="42"/>
      <c r="MYL77" s="35"/>
      <c r="MYM77" s="35"/>
      <c r="MYN77" s="36"/>
      <c r="MYO77" s="37"/>
      <c r="MYP77" s="35"/>
      <c r="MYQ77" s="38"/>
      <c r="MYR77" s="39"/>
      <c r="MYS77" s="35"/>
      <c r="MYT77" s="35"/>
      <c r="MYU77" s="35"/>
      <c r="MYV77" s="40"/>
      <c r="MYW77" s="40"/>
      <c r="MYX77" s="40"/>
      <c r="MYY77" s="40"/>
      <c r="MYZ77" s="41"/>
      <c r="MZA77" s="42"/>
      <c r="MZB77" s="35"/>
      <c r="MZC77" s="35"/>
      <c r="MZD77" s="36"/>
      <c r="MZE77" s="37"/>
      <c r="MZF77" s="35"/>
      <c r="MZG77" s="38"/>
      <c r="MZH77" s="39"/>
      <c r="MZI77" s="35"/>
      <c r="MZJ77" s="35"/>
      <c r="MZK77" s="35"/>
      <c r="MZL77" s="40"/>
      <c r="MZM77" s="40"/>
      <c r="MZN77" s="40"/>
      <c r="MZO77" s="40"/>
      <c r="MZP77" s="41"/>
      <c r="MZQ77" s="42"/>
      <c r="MZR77" s="35"/>
      <c r="MZS77" s="35"/>
      <c r="MZT77" s="36"/>
      <c r="MZU77" s="37"/>
      <c r="MZV77" s="35"/>
      <c r="MZW77" s="38"/>
      <c r="MZX77" s="39"/>
      <c r="MZY77" s="35"/>
      <c r="MZZ77" s="35"/>
      <c r="NAA77" s="35"/>
      <c r="NAB77" s="40"/>
      <c r="NAC77" s="40"/>
      <c r="NAD77" s="40"/>
      <c r="NAE77" s="40"/>
      <c r="NAF77" s="41"/>
      <c r="NAG77" s="42"/>
      <c r="NAH77" s="35"/>
      <c r="NAI77" s="35"/>
      <c r="NAJ77" s="36"/>
      <c r="NAK77" s="37"/>
      <c r="NAL77" s="35"/>
      <c r="NAM77" s="38"/>
      <c r="NAN77" s="39"/>
      <c r="NAO77" s="35"/>
      <c r="NAP77" s="35"/>
      <c r="NAQ77" s="35"/>
      <c r="NAR77" s="40"/>
      <c r="NAS77" s="40"/>
      <c r="NAT77" s="40"/>
      <c r="NAU77" s="40"/>
      <c r="NAV77" s="41"/>
      <c r="NAW77" s="42"/>
      <c r="NAX77" s="35"/>
      <c r="NAY77" s="35"/>
      <c r="NAZ77" s="36"/>
      <c r="NBA77" s="37"/>
      <c r="NBB77" s="35"/>
      <c r="NBC77" s="38"/>
      <c r="NBD77" s="39"/>
      <c r="NBE77" s="35"/>
      <c r="NBF77" s="35"/>
      <c r="NBG77" s="35"/>
      <c r="NBH77" s="40"/>
      <c r="NBI77" s="40"/>
      <c r="NBJ77" s="40"/>
      <c r="NBK77" s="40"/>
      <c r="NBL77" s="41"/>
      <c r="NBM77" s="42"/>
      <c r="NBN77" s="35"/>
      <c r="NBO77" s="35"/>
      <c r="NBP77" s="36"/>
      <c r="NBQ77" s="37"/>
      <c r="NBR77" s="35"/>
      <c r="NBS77" s="38"/>
      <c r="NBT77" s="39"/>
      <c r="NBU77" s="35"/>
      <c r="NBV77" s="35"/>
      <c r="NBW77" s="35"/>
      <c r="NBX77" s="40"/>
      <c r="NBY77" s="40"/>
      <c r="NBZ77" s="40"/>
      <c r="NCA77" s="40"/>
      <c r="NCB77" s="41"/>
      <c r="NCC77" s="42"/>
      <c r="NCD77" s="35"/>
      <c r="NCE77" s="35"/>
      <c r="NCF77" s="36"/>
      <c r="NCG77" s="37"/>
      <c r="NCH77" s="35"/>
      <c r="NCI77" s="38"/>
      <c r="NCJ77" s="39"/>
      <c r="NCK77" s="35"/>
      <c r="NCL77" s="35"/>
      <c r="NCM77" s="35"/>
      <c r="NCN77" s="40"/>
      <c r="NCO77" s="40"/>
      <c r="NCP77" s="40"/>
      <c r="NCQ77" s="40"/>
      <c r="NCR77" s="41"/>
      <c r="NCS77" s="42"/>
      <c r="NCT77" s="35"/>
      <c r="NCU77" s="35"/>
      <c r="NCV77" s="36"/>
      <c r="NCW77" s="37"/>
      <c r="NCX77" s="35"/>
      <c r="NCY77" s="38"/>
      <c r="NCZ77" s="39"/>
      <c r="NDA77" s="35"/>
      <c r="NDB77" s="35"/>
      <c r="NDC77" s="35"/>
      <c r="NDD77" s="40"/>
      <c r="NDE77" s="40"/>
      <c r="NDF77" s="40"/>
      <c r="NDG77" s="40"/>
      <c r="NDH77" s="41"/>
      <c r="NDI77" s="42"/>
      <c r="NDJ77" s="35"/>
      <c r="NDK77" s="35"/>
      <c r="NDL77" s="36"/>
      <c r="NDM77" s="37"/>
      <c r="NDN77" s="35"/>
      <c r="NDO77" s="38"/>
      <c r="NDP77" s="39"/>
      <c r="NDQ77" s="35"/>
      <c r="NDR77" s="35"/>
      <c r="NDS77" s="35"/>
      <c r="NDT77" s="40"/>
      <c r="NDU77" s="40"/>
      <c r="NDV77" s="40"/>
      <c r="NDW77" s="40"/>
      <c r="NDX77" s="41"/>
      <c r="NDY77" s="42"/>
      <c r="NDZ77" s="35"/>
      <c r="NEA77" s="35"/>
      <c r="NEB77" s="36"/>
      <c r="NEC77" s="37"/>
      <c r="NED77" s="35"/>
      <c r="NEE77" s="38"/>
      <c r="NEF77" s="39"/>
      <c r="NEG77" s="35"/>
      <c r="NEH77" s="35"/>
      <c r="NEI77" s="35"/>
      <c r="NEJ77" s="40"/>
      <c r="NEK77" s="40"/>
      <c r="NEL77" s="40"/>
      <c r="NEM77" s="40"/>
      <c r="NEN77" s="41"/>
      <c r="NEO77" s="42"/>
      <c r="NEP77" s="35"/>
      <c r="NEQ77" s="35"/>
      <c r="NER77" s="36"/>
      <c r="NES77" s="37"/>
      <c r="NET77" s="35"/>
      <c r="NEU77" s="38"/>
      <c r="NEV77" s="39"/>
      <c r="NEW77" s="35"/>
      <c r="NEX77" s="35"/>
      <c r="NEY77" s="35"/>
      <c r="NEZ77" s="40"/>
      <c r="NFA77" s="40"/>
      <c r="NFB77" s="40"/>
      <c r="NFC77" s="40"/>
      <c r="NFD77" s="41"/>
      <c r="NFE77" s="42"/>
      <c r="NFF77" s="35"/>
      <c r="NFG77" s="35"/>
      <c r="NFH77" s="36"/>
      <c r="NFI77" s="37"/>
      <c r="NFJ77" s="35"/>
      <c r="NFK77" s="38"/>
      <c r="NFL77" s="39"/>
      <c r="NFM77" s="35"/>
      <c r="NFN77" s="35"/>
      <c r="NFO77" s="35"/>
      <c r="NFP77" s="40"/>
      <c r="NFQ77" s="40"/>
      <c r="NFR77" s="40"/>
      <c r="NFS77" s="40"/>
      <c r="NFT77" s="41"/>
      <c r="NFU77" s="42"/>
      <c r="NFV77" s="35"/>
      <c r="NFW77" s="35"/>
      <c r="NFX77" s="36"/>
      <c r="NFY77" s="37"/>
      <c r="NFZ77" s="35"/>
      <c r="NGA77" s="38"/>
      <c r="NGB77" s="39"/>
      <c r="NGC77" s="35"/>
      <c r="NGD77" s="35"/>
      <c r="NGE77" s="35"/>
      <c r="NGF77" s="40"/>
      <c r="NGG77" s="40"/>
      <c r="NGH77" s="40"/>
      <c r="NGI77" s="40"/>
      <c r="NGJ77" s="41"/>
      <c r="NGK77" s="42"/>
      <c r="NGL77" s="35"/>
      <c r="NGM77" s="35"/>
      <c r="NGN77" s="36"/>
      <c r="NGO77" s="37"/>
      <c r="NGP77" s="35"/>
      <c r="NGQ77" s="38"/>
      <c r="NGR77" s="39"/>
      <c r="NGS77" s="35"/>
      <c r="NGT77" s="35"/>
      <c r="NGU77" s="35"/>
      <c r="NGV77" s="40"/>
      <c r="NGW77" s="40"/>
      <c r="NGX77" s="40"/>
      <c r="NGY77" s="40"/>
      <c r="NGZ77" s="41"/>
      <c r="NHA77" s="42"/>
      <c r="NHB77" s="35"/>
      <c r="NHC77" s="35"/>
      <c r="NHD77" s="36"/>
      <c r="NHE77" s="37"/>
      <c r="NHF77" s="35"/>
      <c r="NHG77" s="38"/>
      <c r="NHH77" s="39"/>
      <c r="NHI77" s="35"/>
      <c r="NHJ77" s="35"/>
      <c r="NHK77" s="35"/>
      <c r="NHL77" s="40"/>
      <c r="NHM77" s="40"/>
      <c r="NHN77" s="40"/>
      <c r="NHO77" s="40"/>
      <c r="NHP77" s="41"/>
      <c r="NHQ77" s="42"/>
      <c r="NHR77" s="35"/>
      <c r="NHS77" s="35"/>
      <c r="NHT77" s="36"/>
      <c r="NHU77" s="37"/>
      <c r="NHV77" s="35"/>
      <c r="NHW77" s="38"/>
      <c r="NHX77" s="39"/>
      <c r="NHY77" s="35"/>
      <c r="NHZ77" s="35"/>
      <c r="NIA77" s="35"/>
      <c r="NIB77" s="40"/>
      <c r="NIC77" s="40"/>
      <c r="NID77" s="40"/>
      <c r="NIE77" s="40"/>
      <c r="NIF77" s="41"/>
      <c r="NIG77" s="42"/>
      <c r="NIH77" s="35"/>
      <c r="NII77" s="35"/>
      <c r="NIJ77" s="36"/>
      <c r="NIK77" s="37"/>
      <c r="NIL77" s="35"/>
      <c r="NIM77" s="38"/>
      <c r="NIN77" s="39"/>
      <c r="NIO77" s="35"/>
      <c r="NIP77" s="35"/>
      <c r="NIQ77" s="35"/>
      <c r="NIR77" s="40"/>
      <c r="NIS77" s="40"/>
      <c r="NIT77" s="40"/>
      <c r="NIU77" s="40"/>
      <c r="NIV77" s="41"/>
      <c r="NIW77" s="42"/>
      <c r="NIX77" s="35"/>
      <c r="NIY77" s="35"/>
      <c r="NIZ77" s="36"/>
      <c r="NJA77" s="37"/>
      <c r="NJB77" s="35"/>
      <c r="NJC77" s="38"/>
      <c r="NJD77" s="39"/>
      <c r="NJE77" s="35"/>
      <c r="NJF77" s="35"/>
      <c r="NJG77" s="35"/>
      <c r="NJH77" s="40"/>
      <c r="NJI77" s="40"/>
      <c r="NJJ77" s="40"/>
      <c r="NJK77" s="40"/>
      <c r="NJL77" s="41"/>
      <c r="NJM77" s="42"/>
      <c r="NJN77" s="35"/>
      <c r="NJO77" s="35"/>
      <c r="NJP77" s="36"/>
      <c r="NJQ77" s="37"/>
      <c r="NJR77" s="35"/>
      <c r="NJS77" s="38"/>
      <c r="NJT77" s="39"/>
      <c r="NJU77" s="35"/>
      <c r="NJV77" s="35"/>
      <c r="NJW77" s="35"/>
      <c r="NJX77" s="40"/>
      <c r="NJY77" s="40"/>
      <c r="NJZ77" s="40"/>
      <c r="NKA77" s="40"/>
      <c r="NKB77" s="41"/>
      <c r="NKC77" s="42"/>
      <c r="NKD77" s="35"/>
      <c r="NKE77" s="35"/>
      <c r="NKF77" s="36"/>
      <c r="NKG77" s="37"/>
      <c r="NKH77" s="35"/>
      <c r="NKI77" s="38"/>
      <c r="NKJ77" s="39"/>
      <c r="NKK77" s="35"/>
      <c r="NKL77" s="35"/>
      <c r="NKM77" s="35"/>
      <c r="NKN77" s="40"/>
      <c r="NKO77" s="40"/>
      <c r="NKP77" s="40"/>
      <c r="NKQ77" s="40"/>
      <c r="NKR77" s="41"/>
      <c r="NKS77" s="42"/>
      <c r="NKT77" s="35"/>
      <c r="NKU77" s="35"/>
      <c r="NKV77" s="36"/>
      <c r="NKW77" s="37"/>
      <c r="NKX77" s="35"/>
      <c r="NKY77" s="38"/>
      <c r="NKZ77" s="39"/>
      <c r="NLA77" s="35"/>
      <c r="NLB77" s="35"/>
      <c r="NLC77" s="35"/>
      <c r="NLD77" s="40"/>
      <c r="NLE77" s="40"/>
      <c r="NLF77" s="40"/>
      <c r="NLG77" s="40"/>
      <c r="NLH77" s="41"/>
      <c r="NLI77" s="42"/>
      <c r="NLJ77" s="35"/>
      <c r="NLK77" s="35"/>
      <c r="NLL77" s="36"/>
      <c r="NLM77" s="37"/>
      <c r="NLN77" s="35"/>
      <c r="NLO77" s="38"/>
      <c r="NLP77" s="39"/>
      <c r="NLQ77" s="35"/>
      <c r="NLR77" s="35"/>
      <c r="NLS77" s="35"/>
      <c r="NLT77" s="40"/>
      <c r="NLU77" s="40"/>
      <c r="NLV77" s="40"/>
      <c r="NLW77" s="40"/>
      <c r="NLX77" s="41"/>
      <c r="NLY77" s="42"/>
      <c r="NLZ77" s="35"/>
      <c r="NMA77" s="35"/>
      <c r="NMB77" s="36"/>
      <c r="NMC77" s="37"/>
      <c r="NMD77" s="35"/>
      <c r="NME77" s="38"/>
      <c r="NMF77" s="39"/>
      <c r="NMG77" s="35"/>
      <c r="NMH77" s="35"/>
      <c r="NMI77" s="35"/>
      <c r="NMJ77" s="40"/>
      <c r="NMK77" s="40"/>
      <c r="NML77" s="40"/>
      <c r="NMM77" s="40"/>
      <c r="NMN77" s="41"/>
      <c r="NMO77" s="42"/>
      <c r="NMP77" s="35"/>
      <c r="NMQ77" s="35"/>
      <c r="NMR77" s="36"/>
      <c r="NMS77" s="37"/>
      <c r="NMT77" s="35"/>
      <c r="NMU77" s="38"/>
      <c r="NMV77" s="39"/>
      <c r="NMW77" s="35"/>
      <c r="NMX77" s="35"/>
      <c r="NMY77" s="35"/>
      <c r="NMZ77" s="40"/>
      <c r="NNA77" s="40"/>
      <c r="NNB77" s="40"/>
      <c r="NNC77" s="40"/>
      <c r="NND77" s="41"/>
      <c r="NNE77" s="42"/>
      <c r="NNF77" s="35"/>
      <c r="NNG77" s="35"/>
      <c r="NNH77" s="36"/>
      <c r="NNI77" s="37"/>
      <c r="NNJ77" s="35"/>
      <c r="NNK77" s="38"/>
      <c r="NNL77" s="39"/>
      <c r="NNM77" s="35"/>
      <c r="NNN77" s="35"/>
      <c r="NNO77" s="35"/>
      <c r="NNP77" s="40"/>
      <c r="NNQ77" s="40"/>
      <c r="NNR77" s="40"/>
      <c r="NNS77" s="40"/>
      <c r="NNT77" s="41"/>
      <c r="NNU77" s="42"/>
      <c r="NNV77" s="35"/>
      <c r="NNW77" s="35"/>
      <c r="NNX77" s="36"/>
      <c r="NNY77" s="37"/>
      <c r="NNZ77" s="35"/>
      <c r="NOA77" s="38"/>
      <c r="NOB77" s="39"/>
      <c r="NOC77" s="35"/>
      <c r="NOD77" s="35"/>
      <c r="NOE77" s="35"/>
      <c r="NOF77" s="40"/>
      <c r="NOG77" s="40"/>
      <c r="NOH77" s="40"/>
      <c r="NOI77" s="40"/>
      <c r="NOJ77" s="41"/>
      <c r="NOK77" s="42"/>
      <c r="NOL77" s="35"/>
      <c r="NOM77" s="35"/>
      <c r="NON77" s="36"/>
      <c r="NOO77" s="37"/>
      <c r="NOP77" s="35"/>
      <c r="NOQ77" s="38"/>
      <c r="NOR77" s="39"/>
      <c r="NOS77" s="35"/>
      <c r="NOT77" s="35"/>
      <c r="NOU77" s="35"/>
      <c r="NOV77" s="40"/>
      <c r="NOW77" s="40"/>
      <c r="NOX77" s="40"/>
      <c r="NOY77" s="40"/>
      <c r="NOZ77" s="41"/>
      <c r="NPA77" s="42"/>
      <c r="NPB77" s="35"/>
      <c r="NPC77" s="35"/>
      <c r="NPD77" s="36"/>
      <c r="NPE77" s="37"/>
      <c r="NPF77" s="35"/>
      <c r="NPG77" s="38"/>
      <c r="NPH77" s="39"/>
      <c r="NPI77" s="35"/>
      <c r="NPJ77" s="35"/>
      <c r="NPK77" s="35"/>
      <c r="NPL77" s="40"/>
      <c r="NPM77" s="40"/>
      <c r="NPN77" s="40"/>
      <c r="NPO77" s="40"/>
      <c r="NPP77" s="41"/>
      <c r="NPQ77" s="42"/>
      <c r="NPR77" s="35"/>
      <c r="NPS77" s="35"/>
      <c r="NPT77" s="36"/>
      <c r="NPU77" s="37"/>
      <c r="NPV77" s="35"/>
      <c r="NPW77" s="38"/>
      <c r="NPX77" s="39"/>
      <c r="NPY77" s="35"/>
      <c r="NPZ77" s="35"/>
      <c r="NQA77" s="35"/>
      <c r="NQB77" s="40"/>
      <c r="NQC77" s="40"/>
      <c r="NQD77" s="40"/>
      <c r="NQE77" s="40"/>
      <c r="NQF77" s="41"/>
      <c r="NQG77" s="42"/>
      <c r="NQH77" s="35"/>
      <c r="NQI77" s="35"/>
      <c r="NQJ77" s="36"/>
      <c r="NQK77" s="37"/>
      <c r="NQL77" s="35"/>
      <c r="NQM77" s="38"/>
      <c r="NQN77" s="39"/>
      <c r="NQO77" s="35"/>
      <c r="NQP77" s="35"/>
      <c r="NQQ77" s="35"/>
      <c r="NQR77" s="40"/>
      <c r="NQS77" s="40"/>
      <c r="NQT77" s="40"/>
      <c r="NQU77" s="40"/>
      <c r="NQV77" s="41"/>
      <c r="NQW77" s="42"/>
      <c r="NQX77" s="35"/>
      <c r="NQY77" s="35"/>
      <c r="NQZ77" s="36"/>
      <c r="NRA77" s="37"/>
      <c r="NRB77" s="35"/>
      <c r="NRC77" s="38"/>
      <c r="NRD77" s="39"/>
      <c r="NRE77" s="35"/>
      <c r="NRF77" s="35"/>
      <c r="NRG77" s="35"/>
      <c r="NRH77" s="40"/>
      <c r="NRI77" s="40"/>
      <c r="NRJ77" s="40"/>
      <c r="NRK77" s="40"/>
      <c r="NRL77" s="41"/>
      <c r="NRM77" s="42"/>
      <c r="NRN77" s="35"/>
      <c r="NRO77" s="35"/>
      <c r="NRP77" s="36"/>
      <c r="NRQ77" s="37"/>
      <c r="NRR77" s="35"/>
      <c r="NRS77" s="38"/>
      <c r="NRT77" s="39"/>
      <c r="NRU77" s="35"/>
      <c r="NRV77" s="35"/>
      <c r="NRW77" s="35"/>
      <c r="NRX77" s="40"/>
      <c r="NRY77" s="40"/>
      <c r="NRZ77" s="40"/>
      <c r="NSA77" s="40"/>
      <c r="NSB77" s="41"/>
      <c r="NSC77" s="42"/>
      <c r="NSD77" s="35"/>
      <c r="NSE77" s="35"/>
      <c r="NSF77" s="36"/>
      <c r="NSG77" s="37"/>
      <c r="NSH77" s="35"/>
      <c r="NSI77" s="38"/>
      <c r="NSJ77" s="39"/>
      <c r="NSK77" s="35"/>
      <c r="NSL77" s="35"/>
      <c r="NSM77" s="35"/>
      <c r="NSN77" s="40"/>
      <c r="NSO77" s="40"/>
      <c r="NSP77" s="40"/>
      <c r="NSQ77" s="40"/>
      <c r="NSR77" s="41"/>
      <c r="NSS77" s="42"/>
      <c r="NST77" s="35"/>
      <c r="NSU77" s="35"/>
      <c r="NSV77" s="36"/>
      <c r="NSW77" s="37"/>
      <c r="NSX77" s="35"/>
      <c r="NSY77" s="38"/>
      <c r="NSZ77" s="39"/>
      <c r="NTA77" s="35"/>
      <c r="NTB77" s="35"/>
      <c r="NTC77" s="35"/>
      <c r="NTD77" s="40"/>
      <c r="NTE77" s="40"/>
      <c r="NTF77" s="40"/>
      <c r="NTG77" s="40"/>
      <c r="NTH77" s="41"/>
      <c r="NTI77" s="42"/>
      <c r="NTJ77" s="35"/>
      <c r="NTK77" s="35"/>
      <c r="NTL77" s="36"/>
      <c r="NTM77" s="37"/>
      <c r="NTN77" s="35"/>
      <c r="NTO77" s="38"/>
      <c r="NTP77" s="39"/>
      <c r="NTQ77" s="35"/>
      <c r="NTR77" s="35"/>
      <c r="NTS77" s="35"/>
      <c r="NTT77" s="40"/>
      <c r="NTU77" s="40"/>
      <c r="NTV77" s="40"/>
      <c r="NTW77" s="40"/>
      <c r="NTX77" s="41"/>
      <c r="NTY77" s="42"/>
      <c r="NTZ77" s="35"/>
      <c r="NUA77" s="35"/>
      <c r="NUB77" s="36"/>
      <c r="NUC77" s="37"/>
      <c r="NUD77" s="35"/>
      <c r="NUE77" s="38"/>
      <c r="NUF77" s="39"/>
      <c r="NUG77" s="35"/>
      <c r="NUH77" s="35"/>
      <c r="NUI77" s="35"/>
      <c r="NUJ77" s="40"/>
      <c r="NUK77" s="40"/>
      <c r="NUL77" s="40"/>
      <c r="NUM77" s="40"/>
      <c r="NUN77" s="41"/>
      <c r="NUO77" s="42"/>
      <c r="NUP77" s="35"/>
      <c r="NUQ77" s="35"/>
      <c r="NUR77" s="36"/>
      <c r="NUS77" s="37"/>
      <c r="NUT77" s="35"/>
      <c r="NUU77" s="38"/>
      <c r="NUV77" s="39"/>
      <c r="NUW77" s="35"/>
      <c r="NUX77" s="35"/>
      <c r="NUY77" s="35"/>
      <c r="NUZ77" s="40"/>
      <c r="NVA77" s="40"/>
      <c r="NVB77" s="40"/>
      <c r="NVC77" s="40"/>
      <c r="NVD77" s="41"/>
      <c r="NVE77" s="42"/>
      <c r="NVF77" s="35"/>
      <c r="NVG77" s="35"/>
      <c r="NVH77" s="36"/>
      <c r="NVI77" s="37"/>
      <c r="NVJ77" s="35"/>
      <c r="NVK77" s="38"/>
      <c r="NVL77" s="39"/>
      <c r="NVM77" s="35"/>
      <c r="NVN77" s="35"/>
      <c r="NVO77" s="35"/>
      <c r="NVP77" s="40"/>
      <c r="NVQ77" s="40"/>
      <c r="NVR77" s="40"/>
      <c r="NVS77" s="40"/>
      <c r="NVT77" s="41"/>
      <c r="NVU77" s="42"/>
      <c r="NVV77" s="35"/>
      <c r="NVW77" s="35"/>
      <c r="NVX77" s="36"/>
      <c r="NVY77" s="37"/>
      <c r="NVZ77" s="35"/>
      <c r="NWA77" s="38"/>
      <c r="NWB77" s="39"/>
      <c r="NWC77" s="35"/>
      <c r="NWD77" s="35"/>
      <c r="NWE77" s="35"/>
      <c r="NWF77" s="40"/>
      <c r="NWG77" s="40"/>
      <c r="NWH77" s="40"/>
      <c r="NWI77" s="40"/>
      <c r="NWJ77" s="41"/>
      <c r="NWK77" s="42"/>
      <c r="NWL77" s="35"/>
      <c r="NWM77" s="35"/>
      <c r="NWN77" s="36"/>
      <c r="NWO77" s="37"/>
      <c r="NWP77" s="35"/>
      <c r="NWQ77" s="38"/>
      <c r="NWR77" s="39"/>
      <c r="NWS77" s="35"/>
      <c r="NWT77" s="35"/>
      <c r="NWU77" s="35"/>
      <c r="NWV77" s="40"/>
      <c r="NWW77" s="40"/>
      <c r="NWX77" s="40"/>
      <c r="NWY77" s="40"/>
      <c r="NWZ77" s="41"/>
      <c r="NXA77" s="42"/>
      <c r="NXB77" s="35"/>
      <c r="NXC77" s="35"/>
      <c r="NXD77" s="36"/>
      <c r="NXE77" s="37"/>
      <c r="NXF77" s="35"/>
      <c r="NXG77" s="38"/>
      <c r="NXH77" s="39"/>
      <c r="NXI77" s="35"/>
      <c r="NXJ77" s="35"/>
      <c r="NXK77" s="35"/>
      <c r="NXL77" s="40"/>
      <c r="NXM77" s="40"/>
      <c r="NXN77" s="40"/>
      <c r="NXO77" s="40"/>
      <c r="NXP77" s="41"/>
      <c r="NXQ77" s="42"/>
      <c r="NXR77" s="35"/>
      <c r="NXS77" s="35"/>
      <c r="NXT77" s="36"/>
      <c r="NXU77" s="37"/>
      <c r="NXV77" s="35"/>
      <c r="NXW77" s="38"/>
      <c r="NXX77" s="39"/>
      <c r="NXY77" s="35"/>
      <c r="NXZ77" s="35"/>
      <c r="NYA77" s="35"/>
      <c r="NYB77" s="40"/>
      <c r="NYC77" s="40"/>
      <c r="NYD77" s="40"/>
      <c r="NYE77" s="40"/>
      <c r="NYF77" s="41"/>
      <c r="NYG77" s="42"/>
      <c r="NYH77" s="35"/>
      <c r="NYI77" s="35"/>
      <c r="NYJ77" s="36"/>
      <c r="NYK77" s="37"/>
      <c r="NYL77" s="35"/>
      <c r="NYM77" s="38"/>
      <c r="NYN77" s="39"/>
      <c r="NYO77" s="35"/>
      <c r="NYP77" s="35"/>
      <c r="NYQ77" s="35"/>
      <c r="NYR77" s="40"/>
      <c r="NYS77" s="40"/>
      <c r="NYT77" s="40"/>
      <c r="NYU77" s="40"/>
      <c r="NYV77" s="41"/>
      <c r="NYW77" s="42"/>
      <c r="NYX77" s="35"/>
      <c r="NYY77" s="35"/>
      <c r="NYZ77" s="36"/>
      <c r="NZA77" s="37"/>
      <c r="NZB77" s="35"/>
      <c r="NZC77" s="38"/>
      <c r="NZD77" s="39"/>
      <c r="NZE77" s="35"/>
      <c r="NZF77" s="35"/>
      <c r="NZG77" s="35"/>
      <c r="NZH77" s="40"/>
      <c r="NZI77" s="40"/>
      <c r="NZJ77" s="40"/>
      <c r="NZK77" s="40"/>
      <c r="NZL77" s="41"/>
      <c r="NZM77" s="42"/>
      <c r="NZN77" s="35"/>
      <c r="NZO77" s="35"/>
      <c r="NZP77" s="36"/>
      <c r="NZQ77" s="37"/>
      <c r="NZR77" s="35"/>
      <c r="NZS77" s="38"/>
      <c r="NZT77" s="39"/>
      <c r="NZU77" s="35"/>
      <c r="NZV77" s="35"/>
      <c r="NZW77" s="35"/>
      <c r="NZX77" s="40"/>
      <c r="NZY77" s="40"/>
      <c r="NZZ77" s="40"/>
      <c r="OAA77" s="40"/>
      <c r="OAB77" s="41"/>
      <c r="OAC77" s="42"/>
      <c r="OAD77" s="35"/>
      <c r="OAE77" s="35"/>
      <c r="OAF77" s="36"/>
      <c r="OAG77" s="37"/>
      <c r="OAH77" s="35"/>
      <c r="OAI77" s="38"/>
      <c r="OAJ77" s="39"/>
      <c r="OAK77" s="35"/>
      <c r="OAL77" s="35"/>
      <c r="OAM77" s="35"/>
      <c r="OAN77" s="40"/>
      <c r="OAO77" s="40"/>
      <c r="OAP77" s="40"/>
      <c r="OAQ77" s="40"/>
      <c r="OAR77" s="41"/>
      <c r="OAS77" s="42"/>
      <c r="OAT77" s="35"/>
      <c r="OAU77" s="35"/>
      <c r="OAV77" s="36"/>
      <c r="OAW77" s="37"/>
      <c r="OAX77" s="35"/>
      <c r="OAY77" s="38"/>
      <c r="OAZ77" s="39"/>
      <c r="OBA77" s="35"/>
      <c r="OBB77" s="35"/>
      <c r="OBC77" s="35"/>
      <c r="OBD77" s="40"/>
      <c r="OBE77" s="40"/>
      <c r="OBF77" s="40"/>
      <c r="OBG77" s="40"/>
      <c r="OBH77" s="41"/>
      <c r="OBI77" s="42"/>
      <c r="OBJ77" s="35"/>
      <c r="OBK77" s="35"/>
      <c r="OBL77" s="36"/>
      <c r="OBM77" s="37"/>
      <c r="OBN77" s="35"/>
      <c r="OBO77" s="38"/>
      <c r="OBP77" s="39"/>
      <c r="OBQ77" s="35"/>
      <c r="OBR77" s="35"/>
      <c r="OBS77" s="35"/>
      <c r="OBT77" s="40"/>
      <c r="OBU77" s="40"/>
      <c r="OBV77" s="40"/>
      <c r="OBW77" s="40"/>
      <c r="OBX77" s="41"/>
      <c r="OBY77" s="42"/>
      <c r="OBZ77" s="35"/>
      <c r="OCA77" s="35"/>
      <c r="OCB77" s="36"/>
      <c r="OCC77" s="37"/>
      <c r="OCD77" s="35"/>
      <c r="OCE77" s="38"/>
      <c r="OCF77" s="39"/>
      <c r="OCG77" s="35"/>
      <c r="OCH77" s="35"/>
      <c r="OCI77" s="35"/>
      <c r="OCJ77" s="40"/>
      <c r="OCK77" s="40"/>
      <c r="OCL77" s="40"/>
      <c r="OCM77" s="40"/>
      <c r="OCN77" s="41"/>
      <c r="OCO77" s="42"/>
      <c r="OCP77" s="35"/>
      <c r="OCQ77" s="35"/>
      <c r="OCR77" s="36"/>
      <c r="OCS77" s="37"/>
      <c r="OCT77" s="35"/>
      <c r="OCU77" s="38"/>
      <c r="OCV77" s="39"/>
      <c r="OCW77" s="35"/>
      <c r="OCX77" s="35"/>
      <c r="OCY77" s="35"/>
      <c r="OCZ77" s="40"/>
      <c r="ODA77" s="40"/>
      <c r="ODB77" s="40"/>
      <c r="ODC77" s="40"/>
      <c r="ODD77" s="41"/>
      <c r="ODE77" s="42"/>
      <c r="ODF77" s="35"/>
      <c r="ODG77" s="35"/>
      <c r="ODH77" s="36"/>
      <c r="ODI77" s="37"/>
      <c r="ODJ77" s="35"/>
      <c r="ODK77" s="38"/>
      <c r="ODL77" s="39"/>
      <c r="ODM77" s="35"/>
      <c r="ODN77" s="35"/>
      <c r="ODO77" s="35"/>
      <c r="ODP77" s="40"/>
      <c r="ODQ77" s="40"/>
      <c r="ODR77" s="40"/>
      <c r="ODS77" s="40"/>
      <c r="ODT77" s="41"/>
      <c r="ODU77" s="42"/>
      <c r="ODV77" s="35"/>
      <c r="ODW77" s="35"/>
      <c r="ODX77" s="36"/>
      <c r="ODY77" s="37"/>
      <c r="ODZ77" s="35"/>
      <c r="OEA77" s="38"/>
      <c r="OEB77" s="39"/>
      <c r="OEC77" s="35"/>
      <c r="OED77" s="35"/>
      <c r="OEE77" s="35"/>
      <c r="OEF77" s="40"/>
      <c r="OEG77" s="40"/>
      <c r="OEH77" s="40"/>
      <c r="OEI77" s="40"/>
      <c r="OEJ77" s="41"/>
      <c r="OEK77" s="42"/>
      <c r="OEL77" s="35"/>
      <c r="OEM77" s="35"/>
      <c r="OEN77" s="36"/>
      <c r="OEO77" s="37"/>
      <c r="OEP77" s="35"/>
      <c r="OEQ77" s="38"/>
      <c r="OER77" s="39"/>
      <c r="OES77" s="35"/>
      <c r="OET77" s="35"/>
      <c r="OEU77" s="35"/>
      <c r="OEV77" s="40"/>
      <c r="OEW77" s="40"/>
      <c r="OEX77" s="40"/>
      <c r="OEY77" s="40"/>
      <c r="OEZ77" s="41"/>
      <c r="OFA77" s="42"/>
      <c r="OFB77" s="35"/>
      <c r="OFC77" s="35"/>
      <c r="OFD77" s="36"/>
      <c r="OFE77" s="37"/>
      <c r="OFF77" s="35"/>
      <c r="OFG77" s="38"/>
      <c r="OFH77" s="39"/>
      <c r="OFI77" s="35"/>
      <c r="OFJ77" s="35"/>
      <c r="OFK77" s="35"/>
      <c r="OFL77" s="40"/>
      <c r="OFM77" s="40"/>
      <c r="OFN77" s="40"/>
      <c r="OFO77" s="40"/>
      <c r="OFP77" s="41"/>
      <c r="OFQ77" s="42"/>
      <c r="OFR77" s="35"/>
      <c r="OFS77" s="35"/>
      <c r="OFT77" s="36"/>
      <c r="OFU77" s="37"/>
      <c r="OFV77" s="35"/>
      <c r="OFW77" s="38"/>
      <c r="OFX77" s="39"/>
      <c r="OFY77" s="35"/>
      <c r="OFZ77" s="35"/>
      <c r="OGA77" s="35"/>
      <c r="OGB77" s="40"/>
      <c r="OGC77" s="40"/>
      <c r="OGD77" s="40"/>
      <c r="OGE77" s="40"/>
      <c r="OGF77" s="41"/>
      <c r="OGG77" s="42"/>
      <c r="OGH77" s="35"/>
      <c r="OGI77" s="35"/>
      <c r="OGJ77" s="36"/>
      <c r="OGK77" s="37"/>
      <c r="OGL77" s="35"/>
      <c r="OGM77" s="38"/>
      <c r="OGN77" s="39"/>
      <c r="OGO77" s="35"/>
      <c r="OGP77" s="35"/>
      <c r="OGQ77" s="35"/>
      <c r="OGR77" s="40"/>
      <c r="OGS77" s="40"/>
      <c r="OGT77" s="40"/>
      <c r="OGU77" s="40"/>
      <c r="OGV77" s="41"/>
      <c r="OGW77" s="42"/>
      <c r="OGX77" s="35"/>
      <c r="OGY77" s="35"/>
      <c r="OGZ77" s="36"/>
      <c r="OHA77" s="37"/>
      <c r="OHB77" s="35"/>
      <c r="OHC77" s="38"/>
      <c r="OHD77" s="39"/>
      <c r="OHE77" s="35"/>
      <c r="OHF77" s="35"/>
      <c r="OHG77" s="35"/>
      <c r="OHH77" s="40"/>
      <c r="OHI77" s="40"/>
      <c r="OHJ77" s="40"/>
      <c r="OHK77" s="40"/>
      <c r="OHL77" s="41"/>
      <c r="OHM77" s="42"/>
      <c r="OHN77" s="35"/>
      <c r="OHO77" s="35"/>
      <c r="OHP77" s="36"/>
      <c r="OHQ77" s="37"/>
      <c r="OHR77" s="35"/>
      <c r="OHS77" s="38"/>
      <c r="OHT77" s="39"/>
      <c r="OHU77" s="35"/>
      <c r="OHV77" s="35"/>
      <c r="OHW77" s="35"/>
      <c r="OHX77" s="40"/>
      <c r="OHY77" s="40"/>
      <c r="OHZ77" s="40"/>
      <c r="OIA77" s="40"/>
      <c r="OIB77" s="41"/>
      <c r="OIC77" s="42"/>
      <c r="OID77" s="35"/>
      <c r="OIE77" s="35"/>
      <c r="OIF77" s="36"/>
      <c r="OIG77" s="37"/>
      <c r="OIH77" s="35"/>
      <c r="OII77" s="38"/>
      <c r="OIJ77" s="39"/>
      <c r="OIK77" s="35"/>
      <c r="OIL77" s="35"/>
      <c r="OIM77" s="35"/>
      <c r="OIN77" s="40"/>
      <c r="OIO77" s="40"/>
      <c r="OIP77" s="40"/>
      <c r="OIQ77" s="40"/>
      <c r="OIR77" s="41"/>
      <c r="OIS77" s="42"/>
      <c r="OIT77" s="35"/>
      <c r="OIU77" s="35"/>
      <c r="OIV77" s="36"/>
      <c r="OIW77" s="37"/>
      <c r="OIX77" s="35"/>
      <c r="OIY77" s="38"/>
      <c r="OIZ77" s="39"/>
      <c r="OJA77" s="35"/>
      <c r="OJB77" s="35"/>
      <c r="OJC77" s="35"/>
      <c r="OJD77" s="40"/>
      <c r="OJE77" s="40"/>
      <c r="OJF77" s="40"/>
      <c r="OJG77" s="40"/>
      <c r="OJH77" s="41"/>
      <c r="OJI77" s="42"/>
      <c r="OJJ77" s="35"/>
      <c r="OJK77" s="35"/>
      <c r="OJL77" s="36"/>
      <c r="OJM77" s="37"/>
      <c r="OJN77" s="35"/>
      <c r="OJO77" s="38"/>
      <c r="OJP77" s="39"/>
      <c r="OJQ77" s="35"/>
      <c r="OJR77" s="35"/>
      <c r="OJS77" s="35"/>
      <c r="OJT77" s="40"/>
      <c r="OJU77" s="40"/>
      <c r="OJV77" s="40"/>
      <c r="OJW77" s="40"/>
      <c r="OJX77" s="41"/>
      <c r="OJY77" s="42"/>
      <c r="OJZ77" s="35"/>
      <c r="OKA77" s="35"/>
      <c r="OKB77" s="36"/>
      <c r="OKC77" s="37"/>
      <c r="OKD77" s="35"/>
      <c r="OKE77" s="38"/>
      <c r="OKF77" s="39"/>
      <c r="OKG77" s="35"/>
      <c r="OKH77" s="35"/>
      <c r="OKI77" s="35"/>
      <c r="OKJ77" s="40"/>
      <c r="OKK77" s="40"/>
      <c r="OKL77" s="40"/>
      <c r="OKM77" s="40"/>
      <c r="OKN77" s="41"/>
      <c r="OKO77" s="42"/>
      <c r="OKP77" s="35"/>
      <c r="OKQ77" s="35"/>
      <c r="OKR77" s="36"/>
      <c r="OKS77" s="37"/>
      <c r="OKT77" s="35"/>
      <c r="OKU77" s="38"/>
      <c r="OKV77" s="39"/>
      <c r="OKW77" s="35"/>
      <c r="OKX77" s="35"/>
      <c r="OKY77" s="35"/>
      <c r="OKZ77" s="40"/>
      <c r="OLA77" s="40"/>
      <c r="OLB77" s="40"/>
      <c r="OLC77" s="40"/>
      <c r="OLD77" s="41"/>
      <c r="OLE77" s="42"/>
      <c r="OLF77" s="35"/>
      <c r="OLG77" s="35"/>
      <c r="OLH77" s="36"/>
      <c r="OLI77" s="37"/>
      <c r="OLJ77" s="35"/>
      <c r="OLK77" s="38"/>
      <c r="OLL77" s="39"/>
      <c r="OLM77" s="35"/>
      <c r="OLN77" s="35"/>
      <c r="OLO77" s="35"/>
      <c r="OLP77" s="40"/>
      <c r="OLQ77" s="40"/>
      <c r="OLR77" s="40"/>
      <c r="OLS77" s="40"/>
      <c r="OLT77" s="41"/>
      <c r="OLU77" s="42"/>
      <c r="OLV77" s="35"/>
      <c r="OLW77" s="35"/>
      <c r="OLX77" s="36"/>
      <c r="OLY77" s="37"/>
      <c r="OLZ77" s="35"/>
      <c r="OMA77" s="38"/>
      <c r="OMB77" s="39"/>
      <c r="OMC77" s="35"/>
      <c r="OMD77" s="35"/>
      <c r="OME77" s="35"/>
      <c r="OMF77" s="40"/>
      <c r="OMG77" s="40"/>
      <c r="OMH77" s="40"/>
      <c r="OMI77" s="40"/>
      <c r="OMJ77" s="41"/>
      <c r="OMK77" s="42"/>
      <c r="OML77" s="35"/>
      <c r="OMM77" s="35"/>
      <c r="OMN77" s="36"/>
      <c r="OMO77" s="37"/>
      <c r="OMP77" s="35"/>
      <c r="OMQ77" s="38"/>
      <c r="OMR77" s="39"/>
      <c r="OMS77" s="35"/>
      <c r="OMT77" s="35"/>
      <c r="OMU77" s="35"/>
      <c r="OMV77" s="40"/>
      <c r="OMW77" s="40"/>
      <c r="OMX77" s="40"/>
      <c r="OMY77" s="40"/>
      <c r="OMZ77" s="41"/>
      <c r="ONA77" s="42"/>
      <c r="ONB77" s="35"/>
      <c r="ONC77" s="35"/>
      <c r="OND77" s="36"/>
      <c r="ONE77" s="37"/>
      <c r="ONF77" s="35"/>
      <c r="ONG77" s="38"/>
      <c r="ONH77" s="39"/>
      <c r="ONI77" s="35"/>
      <c r="ONJ77" s="35"/>
      <c r="ONK77" s="35"/>
      <c r="ONL77" s="40"/>
      <c r="ONM77" s="40"/>
      <c r="ONN77" s="40"/>
      <c r="ONO77" s="40"/>
      <c r="ONP77" s="41"/>
      <c r="ONQ77" s="42"/>
      <c r="ONR77" s="35"/>
      <c r="ONS77" s="35"/>
      <c r="ONT77" s="36"/>
      <c r="ONU77" s="37"/>
      <c r="ONV77" s="35"/>
      <c r="ONW77" s="38"/>
      <c r="ONX77" s="39"/>
      <c r="ONY77" s="35"/>
      <c r="ONZ77" s="35"/>
      <c r="OOA77" s="35"/>
      <c r="OOB77" s="40"/>
      <c r="OOC77" s="40"/>
      <c r="OOD77" s="40"/>
      <c r="OOE77" s="40"/>
      <c r="OOF77" s="41"/>
      <c r="OOG77" s="42"/>
      <c r="OOH77" s="35"/>
      <c r="OOI77" s="35"/>
      <c r="OOJ77" s="36"/>
      <c r="OOK77" s="37"/>
      <c r="OOL77" s="35"/>
      <c r="OOM77" s="38"/>
      <c r="OON77" s="39"/>
      <c r="OOO77" s="35"/>
      <c r="OOP77" s="35"/>
      <c r="OOQ77" s="35"/>
      <c r="OOR77" s="40"/>
      <c r="OOS77" s="40"/>
      <c r="OOT77" s="40"/>
      <c r="OOU77" s="40"/>
      <c r="OOV77" s="41"/>
      <c r="OOW77" s="42"/>
      <c r="OOX77" s="35"/>
      <c r="OOY77" s="35"/>
      <c r="OOZ77" s="36"/>
      <c r="OPA77" s="37"/>
      <c r="OPB77" s="35"/>
      <c r="OPC77" s="38"/>
      <c r="OPD77" s="39"/>
      <c r="OPE77" s="35"/>
      <c r="OPF77" s="35"/>
      <c r="OPG77" s="35"/>
      <c r="OPH77" s="40"/>
      <c r="OPI77" s="40"/>
      <c r="OPJ77" s="40"/>
      <c r="OPK77" s="40"/>
      <c r="OPL77" s="41"/>
      <c r="OPM77" s="42"/>
      <c r="OPN77" s="35"/>
      <c r="OPO77" s="35"/>
      <c r="OPP77" s="36"/>
      <c r="OPQ77" s="37"/>
      <c r="OPR77" s="35"/>
      <c r="OPS77" s="38"/>
      <c r="OPT77" s="39"/>
      <c r="OPU77" s="35"/>
      <c r="OPV77" s="35"/>
      <c r="OPW77" s="35"/>
      <c r="OPX77" s="40"/>
      <c r="OPY77" s="40"/>
      <c r="OPZ77" s="40"/>
      <c r="OQA77" s="40"/>
      <c r="OQB77" s="41"/>
      <c r="OQC77" s="42"/>
      <c r="OQD77" s="35"/>
      <c r="OQE77" s="35"/>
      <c r="OQF77" s="36"/>
      <c r="OQG77" s="37"/>
      <c r="OQH77" s="35"/>
      <c r="OQI77" s="38"/>
      <c r="OQJ77" s="39"/>
      <c r="OQK77" s="35"/>
      <c r="OQL77" s="35"/>
      <c r="OQM77" s="35"/>
      <c r="OQN77" s="40"/>
      <c r="OQO77" s="40"/>
      <c r="OQP77" s="40"/>
      <c r="OQQ77" s="40"/>
      <c r="OQR77" s="41"/>
      <c r="OQS77" s="42"/>
      <c r="OQT77" s="35"/>
      <c r="OQU77" s="35"/>
      <c r="OQV77" s="36"/>
      <c r="OQW77" s="37"/>
      <c r="OQX77" s="35"/>
      <c r="OQY77" s="38"/>
      <c r="OQZ77" s="39"/>
      <c r="ORA77" s="35"/>
      <c r="ORB77" s="35"/>
      <c r="ORC77" s="35"/>
      <c r="ORD77" s="40"/>
      <c r="ORE77" s="40"/>
      <c r="ORF77" s="40"/>
      <c r="ORG77" s="40"/>
      <c r="ORH77" s="41"/>
      <c r="ORI77" s="42"/>
      <c r="ORJ77" s="35"/>
      <c r="ORK77" s="35"/>
      <c r="ORL77" s="36"/>
      <c r="ORM77" s="37"/>
      <c r="ORN77" s="35"/>
      <c r="ORO77" s="38"/>
      <c r="ORP77" s="39"/>
      <c r="ORQ77" s="35"/>
      <c r="ORR77" s="35"/>
      <c r="ORS77" s="35"/>
      <c r="ORT77" s="40"/>
      <c r="ORU77" s="40"/>
      <c r="ORV77" s="40"/>
      <c r="ORW77" s="40"/>
      <c r="ORX77" s="41"/>
      <c r="ORY77" s="42"/>
      <c r="ORZ77" s="35"/>
      <c r="OSA77" s="35"/>
      <c r="OSB77" s="36"/>
      <c r="OSC77" s="37"/>
      <c r="OSD77" s="35"/>
      <c r="OSE77" s="38"/>
      <c r="OSF77" s="39"/>
      <c r="OSG77" s="35"/>
      <c r="OSH77" s="35"/>
      <c r="OSI77" s="35"/>
      <c r="OSJ77" s="40"/>
      <c r="OSK77" s="40"/>
      <c r="OSL77" s="40"/>
      <c r="OSM77" s="40"/>
      <c r="OSN77" s="41"/>
      <c r="OSO77" s="42"/>
      <c r="OSP77" s="35"/>
      <c r="OSQ77" s="35"/>
      <c r="OSR77" s="36"/>
      <c r="OSS77" s="37"/>
      <c r="OST77" s="35"/>
      <c r="OSU77" s="38"/>
      <c r="OSV77" s="39"/>
      <c r="OSW77" s="35"/>
      <c r="OSX77" s="35"/>
      <c r="OSY77" s="35"/>
      <c r="OSZ77" s="40"/>
      <c r="OTA77" s="40"/>
      <c r="OTB77" s="40"/>
      <c r="OTC77" s="40"/>
      <c r="OTD77" s="41"/>
      <c r="OTE77" s="42"/>
      <c r="OTF77" s="35"/>
      <c r="OTG77" s="35"/>
      <c r="OTH77" s="36"/>
      <c r="OTI77" s="37"/>
      <c r="OTJ77" s="35"/>
      <c r="OTK77" s="38"/>
      <c r="OTL77" s="39"/>
      <c r="OTM77" s="35"/>
      <c r="OTN77" s="35"/>
      <c r="OTO77" s="35"/>
      <c r="OTP77" s="40"/>
      <c r="OTQ77" s="40"/>
      <c r="OTR77" s="40"/>
      <c r="OTS77" s="40"/>
      <c r="OTT77" s="41"/>
      <c r="OTU77" s="42"/>
      <c r="OTV77" s="35"/>
      <c r="OTW77" s="35"/>
      <c r="OTX77" s="36"/>
      <c r="OTY77" s="37"/>
      <c r="OTZ77" s="35"/>
      <c r="OUA77" s="38"/>
      <c r="OUB77" s="39"/>
      <c r="OUC77" s="35"/>
      <c r="OUD77" s="35"/>
      <c r="OUE77" s="35"/>
      <c r="OUF77" s="40"/>
      <c r="OUG77" s="40"/>
      <c r="OUH77" s="40"/>
      <c r="OUI77" s="40"/>
      <c r="OUJ77" s="41"/>
      <c r="OUK77" s="42"/>
      <c r="OUL77" s="35"/>
      <c r="OUM77" s="35"/>
      <c r="OUN77" s="36"/>
      <c r="OUO77" s="37"/>
      <c r="OUP77" s="35"/>
      <c r="OUQ77" s="38"/>
      <c r="OUR77" s="39"/>
      <c r="OUS77" s="35"/>
      <c r="OUT77" s="35"/>
      <c r="OUU77" s="35"/>
      <c r="OUV77" s="40"/>
      <c r="OUW77" s="40"/>
      <c r="OUX77" s="40"/>
      <c r="OUY77" s="40"/>
      <c r="OUZ77" s="41"/>
      <c r="OVA77" s="42"/>
      <c r="OVB77" s="35"/>
      <c r="OVC77" s="35"/>
      <c r="OVD77" s="36"/>
      <c r="OVE77" s="37"/>
      <c r="OVF77" s="35"/>
      <c r="OVG77" s="38"/>
      <c r="OVH77" s="39"/>
      <c r="OVI77" s="35"/>
      <c r="OVJ77" s="35"/>
      <c r="OVK77" s="35"/>
      <c r="OVL77" s="40"/>
      <c r="OVM77" s="40"/>
      <c r="OVN77" s="40"/>
      <c r="OVO77" s="40"/>
      <c r="OVP77" s="41"/>
      <c r="OVQ77" s="42"/>
      <c r="OVR77" s="35"/>
      <c r="OVS77" s="35"/>
      <c r="OVT77" s="36"/>
      <c r="OVU77" s="37"/>
      <c r="OVV77" s="35"/>
      <c r="OVW77" s="38"/>
      <c r="OVX77" s="39"/>
      <c r="OVY77" s="35"/>
      <c r="OVZ77" s="35"/>
      <c r="OWA77" s="35"/>
      <c r="OWB77" s="40"/>
      <c r="OWC77" s="40"/>
      <c r="OWD77" s="40"/>
      <c r="OWE77" s="40"/>
      <c r="OWF77" s="41"/>
      <c r="OWG77" s="42"/>
      <c r="OWH77" s="35"/>
      <c r="OWI77" s="35"/>
      <c r="OWJ77" s="36"/>
      <c r="OWK77" s="37"/>
      <c r="OWL77" s="35"/>
      <c r="OWM77" s="38"/>
      <c r="OWN77" s="39"/>
      <c r="OWO77" s="35"/>
      <c r="OWP77" s="35"/>
      <c r="OWQ77" s="35"/>
      <c r="OWR77" s="40"/>
      <c r="OWS77" s="40"/>
      <c r="OWT77" s="40"/>
      <c r="OWU77" s="40"/>
      <c r="OWV77" s="41"/>
      <c r="OWW77" s="42"/>
      <c r="OWX77" s="35"/>
      <c r="OWY77" s="35"/>
      <c r="OWZ77" s="36"/>
      <c r="OXA77" s="37"/>
      <c r="OXB77" s="35"/>
      <c r="OXC77" s="38"/>
      <c r="OXD77" s="39"/>
      <c r="OXE77" s="35"/>
      <c r="OXF77" s="35"/>
      <c r="OXG77" s="35"/>
      <c r="OXH77" s="40"/>
      <c r="OXI77" s="40"/>
      <c r="OXJ77" s="40"/>
      <c r="OXK77" s="40"/>
      <c r="OXL77" s="41"/>
      <c r="OXM77" s="42"/>
      <c r="OXN77" s="35"/>
      <c r="OXO77" s="35"/>
      <c r="OXP77" s="36"/>
      <c r="OXQ77" s="37"/>
      <c r="OXR77" s="35"/>
      <c r="OXS77" s="38"/>
      <c r="OXT77" s="39"/>
      <c r="OXU77" s="35"/>
      <c r="OXV77" s="35"/>
      <c r="OXW77" s="35"/>
      <c r="OXX77" s="40"/>
      <c r="OXY77" s="40"/>
      <c r="OXZ77" s="40"/>
      <c r="OYA77" s="40"/>
      <c r="OYB77" s="41"/>
      <c r="OYC77" s="42"/>
      <c r="OYD77" s="35"/>
      <c r="OYE77" s="35"/>
      <c r="OYF77" s="36"/>
      <c r="OYG77" s="37"/>
      <c r="OYH77" s="35"/>
      <c r="OYI77" s="38"/>
      <c r="OYJ77" s="39"/>
      <c r="OYK77" s="35"/>
      <c r="OYL77" s="35"/>
      <c r="OYM77" s="35"/>
      <c r="OYN77" s="40"/>
      <c r="OYO77" s="40"/>
      <c r="OYP77" s="40"/>
      <c r="OYQ77" s="40"/>
      <c r="OYR77" s="41"/>
      <c r="OYS77" s="42"/>
      <c r="OYT77" s="35"/>
      <c r="OYU77" s="35"/>
      <c r="OYV77" s="36"/>
      <c r="OYW77" s="37"/>
      <c r="OYX77" s="35"/>
      <c r="OYY77" s="38"/>
      <c r="OYZ77" s="39"/>
      <c r="OZA77" s="35"/>
      <c r="OZB77" s="35"/>
      <c r="OZC77" s="35"/>
      <c r="OZD77" s="40"/>
      <c r="OZE77" s="40"/>
      <c r="OZF77" s="40"/>
      <c r="OZG77" s="40"/>
      <c r="OZH77" s="41"/>
      <c r="OZI77" s="42"/>
      <c r="OZJ77" s="35"/>
      <c r="OZK77" s="35"/>
      <c r="OZL77" s="36"/>
      <c r="OZM77" s="37"/>
      <c r="OZN77" s="35"/>
      <c r="OZO77" s="38"/>
      <c r="OZP77" s="39"/>
      <c r="OZQ77" s="35"/>
      <c r="OZR77" s="35"/>
      <c r="OZS77" s="35"/>
      <c r="OZT77" s="40"/>
      <c r="OZU77" s="40"/>
      <c r="OZV77" s="40"/>
      <c r="OZW77" s="40"/>
      <c r="OZX77" s="41"/>
      <c r="OZY77" s="42"/>
      <c r="OZZ77" s="35"/>
      <c r="PAA77" s="35"/>
      <c r="PAB77" s="36"/>
      <c r="PAC77" s="37"/>
      <c r="PAD77" s="35"/>
      <c r="PAE77" s="38"/>
      <c r="PAF77" s="39"/>
      <c r="PAG77" s="35"/>
      <c r="PAH77" s="35"/>
      <c r="PAI77" s="35"/>
      <c r="PAJ77" s="40"/>
      <c r="PAK77" s="40"/>
      <c r="PAL77" s="40"/>
      <c r="PAM77" s="40"/>
      <c r="PAN77" s="41"/>
      <c r="PAO77" s="42"/>
      <c r="PAP77" s="35"/>
      <c r="PAQ77" s="35"/>
      <c r="PAR77" s="36"/>
      <c r="PAS77" s="37"/>
      <c r="PAT77" s="35"/>
      <c r="PAU77" s="38"/>
      <c r="PAV77" s="39"/>
      <c r="PAW77" s="35"/>
      <c r="PAX77" s="35"/>
      <c r="PAY77" s="35"/>
      <c r="PAZ77" s="40"/>
      <c r="PBA77" s="40"/>
      <c r="PBB77" s="40"/>
      <c r="PBC77" s="40"/>
      <c r="PBD77" s="41"/>
      <c r="PBE77" s="42"/>
      <c r="PBF77" s="35"/>
      <c r="PBG77" s="35"/>
      <c r="PBH77" s="36"/>
      <c r="PBI77" s="37"/>
      <c r="PBJ77" s="35"/>
      <c r="PBK77" s="38"/>
      <c r="PBL77" s="39"/>
      <c r="PBM77" s="35"/>
      <c r="PBN77" s="35"/>
      <c r="PBO77" s="35"/>
      <c r="PBP77" s="40"/>
      <c r="PBQ77" s="40"/>
      <c r="PBR77" s="40"/>
      <c r="PBS77" s="40"/>
      <c r="PBT77" s="41"/>
      <c r="PBU77" s="42"/>
      <c r="PBV77" s="35"/>
      <c r="PBW77" s="35"/>
      <c r="PBX77" s="36"/>
      <c r="PBY77" s="37"/>
      <c r="PBZ77" s="35"/>
      <c r="PCA77" s="38"/>
      <c r="PCB77" s="39"/>
      <c r="PCC77" s="35"/>
      <c r="PCD77" s="35"/>
      <c r="PCE77" s="35"/>
      <c r="PCF77" s="40"/>
      <c r="PCG77" s="40"/>
      <c r="PCH77" s="40"/>
      <c r="PCI77" s="40"/>
      <c r="PCJ77" s="41"/>
      <c r="PCK77" s="42"/>
      <c r="PCL77" s="35"/>
      <c r="PCM77" s="35"/>
      <c r="PCN77" s="36"/>
      <c r="PCO77" s="37"/>
      <c r="PCP77" s="35"/>
      <c r="PCQ77" s="38"/>
      <c r="PCR77" s="39"/>
      <c r="PCS77" s="35"/>
      <c r="PCT77" s="35"/>
      <c r="PCU77" s="35"/>
      <c r="PCV77" s="40"/>
      <c r="PCW77" s="40"/>
      <c r="PCX77" s="40"/>
      <c r="PCY77" s="40"/>
      <c r="PCZ77" s="41"/>
      <c r="PDA77" s="42"/>
      <c r="PDB77" s="35"/>
      <c r="PDC77" s="35"/>
      <c r="PDD77" s="36"/>
      <c r="PDE77" s="37"/>
      <c r="PDF77" s="35"/>
      <c r="PDG77" s="38"/>
      <c r="PDH77" s="39"/>
      <c r="PDI77" s="35"/>
      <c r="PDJ77" s="35"/>
      <c r="PDK77" s="35"/>
      <c r="PDL77" s="40"/>
      <c r="PDM77" s="40"/>
      <c r="PDN77" s="40"/>
      <c r="PDO77" s="40"/>
      <c r="PDP77" s="41"/>
      <c r="PDQ77" s="42"/>
      <c r="PDR77" s="35"/>
      <c r="PDS77" s="35"/>
      <c r="PDT77" s="36"/>
      <c r="PDU77" s="37"/>
      <c r="PDV77" s="35"/>
      <c r="PDW77" s="38"/>
      <c r="PDX77" s="39"/>
      <c r="PDY77" s="35"/>
      <c r="PDZ77" s="35"/>
      <c r="PEA77" s="35"/>
      <c r="PEB77" s="40"/>
      <c r="PEC77" s="40"/>
      <c r="PED77" s="40"/>
      <c r="PEE77" s="40"/>
      <c r="PEF77" s="41"/>
      <c r="PEG77" s="42"/>
      <c r="PEH77" s="35"/>
      <c r="PEI77" s="35"/>
      <c r="PEJ77" s="36"/>
      <c r="PEK77" s="37"/>
      <c r="PEL77" s="35"/>
      <c r="PEM77" s="38"/>
      <c r="PEN77" s="39"/>
      <c r="PEO77" s="35"/>
      <c r="PEP77" s="35"/>
      <c r="PEQ77" s="35"/>
      <c r="PER77" s="40"/>
      <c r="PES77" s="40"/>
      <c r="PET77" s="40"/>
      <c r="PEU77" s="40"/>
      <c r="PEV77" s="41"/>
      <c r="PEW77" s="42"/>
      <c r="PEX77" s="35"/>
      <c r="PEY77" s="35"/>
      <c r="PEZ77" s="36"/>
      <c r="PFA77" s="37"/>
      <c r="PFB77" s="35"/>
      <c r="PFC77" s="38"/>
      <c r="PFD77" s="39"/>
      <c r="PFE77" s="35"/>
      <c r="PFF77" s="35"/>
      <c r="PFG77" s="35"/>
      <c r="PFH77" s="40"/>
      <c r="PFI77" s="40"/>
      <c r="PFJ77" s="40"/>
      <c r="PFK77" s="40"/>
      <c r="PFL77" s="41"/>
      <c r="PFM77" s="42"/>
      <c r="PFN77" s="35"/>
      <c r="PFO77" s="35"/>
      <c r="PFP77" s="36"/>
      <c r="PFQ77" s="37"/>
      <c r="PFR77" s="35"/>
      <c r="PFS77" s="38"/>
      <c r="PFT77" s="39"/>
      <c r="PFU77" s="35"/>
      <c r="PFV77" s="35"/>
      <c r="PFW77" s="35"/>
      <c r="PFX77" s="40"/>
      <c r="PFY77" s="40"/>
      <c r="PFZ77" s="40"/>
      <c r="PGA77" s="40"/>
      <c r="PGB77" s="41"/>
      <c r="PGC77" s="42"/>
      <c r="PGD77" s="35"/>
      <c r="PGE77" s="35"/>
      <c r="PGF77" s="36"/>
      <c r="PGG77" s="37"/>
      <c r="PGH77" s="35"/>
      <c r="PGI77" s="38"/>
      <c r="PGJ77" s="39"/>
      <c r="PGK77" s="35"/>
      <c r="PGL77" s="35"/>
      <c r="PGM77" s="35"/>
      <c r="PGN77" s="40"/>
      <c r="PGO77" s="40"/>
      <c r="PGP77" s="40"/>
      <c r="PGQ77" s="40"/>
      <c r="PGR77" s="41"/>
      <c r="PGS77" s="42"/>
      <c r="PGT77" s="35"/>
      <c r="PGU77" s="35"/>
      <c r="PGV77" s="36"/>
      <c r="PGW77" s="37"/>
      <c r="PGX77" s="35"/>
      <c r="PGY77" s="38"/>
      <c r="PGZ77" s="39"/>
      <c r="PHA77" s="35"/>
      <c r="PHB77" s="35"/>
      <c r="PHC77" s="35"/>
      <c r="PHD77" s="40"/>
      <c r="PHE77" s="40"/>
      <c r="PHF77" s="40"/>
      <c r="PHG77" s="40"/>
      <c r="PHH77" s="41"/>
      <c r="PHI77" s="42"/>
      <c r="PHJ77" s="35"/>
      <c r="PHK77" s="35"/>
      <c r="PHL77" s="36"/>
      <c r="PHM77" s="37"/>
      <c r="PHN77" s="35"/>
      <c r="PHO77" s="38"/>
      <c r="PHP77" s="39"/>
      <c r="PHQ77" s="35"/>
      <c r="PHR77" s="35"/>
      <c r="PHS77" s="35"/>
      <c r="PHT77" s="40"/>
      <c r="PHU77" s="40"/>
      <c r="PHV77" s="40"/>
      <c r="PHW77" s="40"/>
      <c r="PHX77" s="41"/>
      <c r="PHY77" s="42"/>
      <c r="PHZ77" s="35"/>
      <c r="PIA77" s="35"/>
      <c r="PIB77" s="36"/>
      <c r="PIC77" s="37"/>
      <c r="PID77" s="35"/>
      <c r="PIE77" s="38"/>
      <c r="PIF77" s="39"/>
      <c r="PIG77" s="35"/>
      <c r="PIH77" s="35"/>
      <c r="PII77" s="35"/>
      <c r="PIJ77" s="40"/>
      <c r="PIK77" s="40"/>
      <c r="PIL77" s="40"/>
      <c r="PIM77" s="40"/>
      <c r="PIN77" s="41"/>
      <c r="PIO77" s="42"/>
      <c r="PIP77" s="35"/>
      <c r="PIQ77" s="35"/>
      <c r="PIR77" s="36"/>
      <c r="PIS77" s="37"/>
      <c r="PIT77" s="35"/>
      <c r="PIU77" s="38"/>
      <c r="PIV77" s="39"/>
      <c r="PIW77" s="35"/>
      <c r="PIX77" s="35"/>
      <c r="PIY77" s="35"/>
      <c r="PIZ77" s="40"/>
      <c r="PJA77" s="40"/>
      <c r="PJB77" s="40"/>
      <c r="PJC77" s="40"/>
      <c r="PJD77" s="41"/>
      <c r="PJE77" s="42"/>
      <c r="PJF77" s="35"/>
      <c r="PJG77" s="35"/>
      <c r="PJH77" s="36"/>
      <c r="PJI77" s="37"/>
      <c r="PJJ77" s="35"/>
      <c r="PJK77" s="38"/>
      <c r="PJL77" s="39"/>
      <c r="PJM77" s="35"/>
      <c r="PJN77" s="35"/>
      <c r="PJO77" s="35"/>
      <c r="PJP77" s="40"/>
      <c r="PJQ77" s="40"/>
      <c r="PJR77" s="40"/>
      <c r="PJS77" s="40"/>
      <c r="PJT77" s="41"/>
      <c r="PJU77" s="42"/>
      <c r="PJV77" s="35"/>
      <c r="PJW77" s="35"/>
      <c r="PJX77" s="36"/>
      <c r="PJY77" s="37"/>
      <c r="PJZ77" s="35"/>
      <c r="PKA77" s="38"/>
      <c r="PKB77" s="39"/>
      <c r="PKC77" s="35"/>
      <c r="PKD77" s="35"/>
      <c r="PKE77" s="35"/>
      <c r="PKF77" s="40"/>
      <c r="PKG77" s="40"/>
      <c r="PKH77" s="40"/>
      <c r="PKI77" s="40"/>
      <c r="PKJ77" s="41"/>
      <c r="PKK77" s="42"/>
      <c r="PKL77" s="35"/>
      <c r="PKM77" s="35"/>
      <c r="PKN77" s="36"/>
      <c r="PKO77" s="37"/>
      <c r="PKP77" s="35"/>
      <c r="PKQ77" s="38"/>
      <c r="PKR77" s="39"/>
      <c r="PKS77" s="35"/>
      <c r="PKT77" s="35"/>
      <c r="PKU77" s="35"/>
      <c r="PKV77" s="40"/>
      <c r="PKW77" s="40"/>
      <c r="PKX77" s="40"/>
      <c r="PKY77" s="40"/>
      <c r="PKZ77" s="41"/>
      <c r="PLA77" s="42"/>
      <c r="PLB77" s="35"/>
      <c r="PLC77" s="35"/>
      <c r="PLD77" s="36"/>
      <c r="PLE77" s="37"/>
      <c r="PLF77" s="35"/>
      <c r="PLG77" s="38"/>
      <c r="PLH77" s="39"/>
      <c r="PLI77" s="35"/>
      <c r="PLJ77" s="35"/>
      <c r="PLK77" s="35"/>
      <c r="PLL77" s="40"/>
      <c r="PLM77" s="40"/>
      <c r="PLN77" s="40"/>
      <c r="PLO77" s="40"/>
      <c r="PLP77" s="41"/>
      <c r="PLQ77" s="42"/>
      <c r="PLR77" s="35"/>
      <c r="PLS77" s="35"/>
      <c r="PLT77" s="36"/>
      <c r="PLU77" s="37"/>
      <c r="PLV77" s="35"/>
      <c r="PLW77" s="38"/>
      <c r="PLX77" s="39"/>
      <c r="PLY77" s="35"/>
      <c r="PLZ77" s="35"/>
      <c r="PMA77" s="35"/>
      <c r="PMB77" s="40"/>
      <c r="PMC77" s="40"/>
      <c r="PMD77" s="40"/>
      <c r="PME77" s="40"/>
      <c r="PMF77" s="41"/>
      <c r="PMG77" s="42"/>
      <c r="PMH77" s="35"/>
      <c r="PMI77" s="35"/>
      <c r="PMJ77" s="36"/>
      <c r="PMK77" s="37"/>
      <c r="PML77" s="35"/>
      <c r="PMM77" s="38"/>
      <c r="PMN77" s="39"/>
      <c r="PMO77" s="35"/>
      <c r="PMP77" s="35"/>
      <c r="PMQ77" s="35"/>
      <c r="PMR77" s="40"/>
      <c r="PMS77" s="40"/>
      <c r="PMT77" s="40"/>
      <c r="PMU77" s="40"/>
      <c r="PMV77" s="41"/>
      <c r="PMW77" s="42"/>
      <c r="PMX77" s="35"/>
      <c r="PMY77" s="35"/>
      <c r="PMZ77" s="36"/>
      <c r="PNA77" s="37"/>
      <c r="PNB77" s="35"/>
      <c r="PNC77" s="38"/>
      <c r="PND77" s="39"/>
      <c r="PNE77" s="35"/>
      <c r="PNF77" s="35"/>
      <c r="PNG77" s="35"/>
      <c r="PNH77" s="40"/>
      <c r="PNI77" s="40"/>
      <c r="PNJ77" s="40"/>
      <c r="PNK77" s="40"/>
      <c r="PNL77" s="41"/>
      <c r="PNM77" s="42"/>
      <c r="PNN77" s="35"/>
      <c r="PNO77" s="35"/>
      <c r="PNP77" s="36"/>
      <c r="PNQ77" s="37"/>
      <c r="PNR77" s="35"/>
      <c r="PNS77" s="38"/>
      <c r="PNT77" s="39"/>
      <c r="PNU77" s="35"/>
      <c r="PNV77" s="35"/>
      <c r="PNW77" s="35"/>
      <c r="PNX77" s="40"/>
      <c r="PNY77" s="40"/>
      <c r="PNZ77" s="40"/>
      <c r="POA77" s="40"/>
      <c r="POB77" s="41"/>
      <c r="POC77" s="42"/>
      <c r="POD77" s="35"/>
      <c r="POE77" s="35"/>
      <c r="POF77" s="36"/>
      <c r="POG77" s="37"/>
      <c r="POH77" s="35"/>
      <c r="POI77" s="38"/>
      <c r="POJ77" s="39"/>
      <c r="POK77" s="35"/>
      <c r="POL77" s="35"/>
      <c r="POM77" s="35"/>
      <c r="PON77" s="40"/>
      <c r="POO77" s="40"/>
      <c r="POP77" s="40"/>
      <c r="POQ77" s="40"/>
      <c r="POR77" s="41"/>
      <c r="POS77" s="42"/>
      <c r="POT77" s="35"/>
      <c r="POU77" s="35"/>
      <c r="POV77" s="36"/>
      <c r="POW77" s="37"/>
      <c r="POX77" s="35"/>
      <c r="POY77" s="38"/>
      <c r="POZ77" s="39"/>
      <c r="PPA77" s="35"/>
      <c r="PPB77" s="35"/>
      <c r="PPC77" s="35"/>
      <c r="PPD77" s="40"/>
      <c r="PPE77" s="40"/>
      <c r="PPF77" s="40"/>
      <c r="PPG77" s="40"/>
      <c r="PPH77" s="41"/>
      <c r="PPI77" s="42"/>
      <c r="PPJ77" s="35"/>
      <c r="PPK77" s="35"/>
      <c r="PPL77" s="36"/>
      <c r="PPM77" s="37"/>
      <c r="PPN77" s="35"/>
      <c r="PPO77" s="38"/>
      <c r="PPP77" s="39"/>
      <c r="PPQ77" s="35"/>
      <c r="PPR77" s="35"/>
      <c r="PPS77" s="35"/>
      <c r="PPT77" s="40"/>
      <c r="PPU77" s="40"/>
      <c r="PPV77" s="40"/>
      <c r="PPW77" s="40"/>
      <c r="PPX77" s="41"/>
      <c r="PPY77" s="42"/>
      <c r="PPZ77" s="35"/>
      <c r="PQA77" s="35"/>
      <c r="PQB77" s="36"/>
      <c r="PQC77" s="37"/>
      <c r="PQD77" s="35"/>
      <c r="PQE77" s="38"/>
      <c r="PQF77" s="39"/>
      <c r="PQG77" s="35"/>
      <c r="PQH77" s="35"/>
      <c r="PQI77" s="35"/>
      <c r="PQJ77" s="40"/>
      <c r="PQK77" s="40"/>
      <c r="PQL77" s="40"/>
      <c r="PQM77" s="40"/>
      <c r="PQN77" s="41"/>
      <c r="PQO77" s="42"/>
      <c r="PQP77" s="35"/>
      <c r="PQQ77" s="35"/>
      <c r="PQR77" s="36"/>
      <c r="PQS77" s="37"/>
      <c r="PQT77" s="35"/>
      <c r="PQU77" s="38"/>
      <c r="PQV77" s="39"/>
      <c r="PQW77" s="35"/>
      <c r="PQX77" s="35"/>
      <c r="PQY77" s="35"/>
      <c r="PQZ77" s="40"/>
      <c r="PRA77" s="40"/>
      <c r="PRB77" s="40"/>
      <c r="PRC77" s="40"/>
      <c r="PRD77" s="41"/>
      <c r="PRE77" s="42"/>
      <c r="PRF77" s="35"/>
      <c r="PRG77" s="35"/>
      <c r="PRH77" s="36"/>
      <c r="PRI77" s="37"/>
      <c r="PRJ77" s="35"/>
      <c r="PRK77" s="38"/>
      <c r="PRL77" s="39"/>
      <c r="PRM77" s="35"/>
      <c r="PRN77" s="35"/>
      <c r="PRO77" s="35"/>
      <c r="PRP77" s="40"/>
      <c r="PRQ77" s="40"/>
      <c r="PRR77" s="40"/>
      <c r="PRS77" s="40"/>
      <c r="PRT77" s="41"/>
      <c r="PRU77" s="42"/>
      <c r="PRV77" s="35"/>
      <c r="PRW77" s="35"/>
      <c r="PRX77" s="36"/>
      <c r="PRY77" s="37"/>
      <c r="PRZ77" s="35"/>
      <c r="PSA77" s="38"/>
      <c r="PSB77" s="39"/>
      <c r="PSC77" s="35"/>
      <c r="PSD77" s="35"/>
      <c r="PSE77" s="35"/>
      <c r="PSF77" s="40"/>
      <c r="PSG77" s="40"/>
      <c r="PSH77" s="40"/>
      <c r="PSI77" s="40"/>
      <c r="PSJ77" s="41"/>
      <c r="PSK77" s="42"/>
      <c r="PSL77" s="35"/>
      <c r="PSM77" s="35"/>
      <c r="PSN77" s="36"/>
      <c r="PSO77" s="37"/>
      <c r="PSP77" s="35"/>
      <c r="PSQ77" s="38"/>
      <c r="PSR77" s="39"/>
      <c r="PSS77" s="35"/>
      <c r="PST77" s="35"/>
      <c r="PSU77" s="35"/>
      <c r="PSV77" s="40"/>
      <c r="PSW77" s="40"/>
      <c r="PSX77" s="40"/>
      <c r="PSY77" s="40"/>
      <c r="PSZ77" s="41"/>
      <c r="PTA77" s="42"/>
      <c r="PTB77" s="35"/>
      <c r="PTC77" s="35"/>
      <c r="PTD77" s="36"/>
      <c r="PTE77" s="37"/>
      <c r="PTF77" s="35"/>
      <c r="PTG77" s="38"/>
      <c r="PTH77" s="39"/>
      <c r="PTI77" s="35"/>
      <c r="PTJ77" s="35"/>
      <c r="PTK77" s="35"/>
      <c r="PTL77" s="40"/>
      <c r="PTM77" s="40"/>
      <c r="PTN77" s="40"/>
      <c r="PTO77" s="40"/>
      <c r="PTP77" s="41"/>
      <c r="PTQ77" s="42"/>
      <c r="PTR77" s="35"/>
      <c r="PTS77" s="35"/>
      <c r="PTT77" s="36"/>
      <c r="PTU77" s="37"/>
      <c r="PTV77" s="35"/>
      <c r="PTW77" s="38"/>
      <c r="PTX77" s="39"/>
      <c r="PTY77" s="35"/>
      <c r="PTZ77" s="35"/>
      <c r="PUA77" s="35"/>
      <c r="PUB77" s="40"/>
      <c r="PUC77" s="40"/>
      <c r="PUD77" s="40"/>
      <c r="PUE77" s="40"/>
      <c r="PUF77" s="41"/>
      <c r="PUG77" s="42"/>
      <c r="PUH77" s="35"/>
      <c r="PUI77" s="35"/>
      <c r="PUJ77" s="36"/>
      <c r="PUK77" s="37"/>
      <c r="PUL77" s="35"/>
      <c r="PUM77" s="38"/>
      <c r="PUN77" s="39"/>
      <c r="PUO77" s="35"/>
      <c r="PUP77" s="35"/>
      <c r="PUQ77" s="35"/>
      <c r="PUR77" s="40"/>
      <c r="PUS77" s="40"/>
      <c r="PUT77" s="40"/>
      <c r="PUU77" s="40"/>
      <c r="PUV77" s="41"/>
      <c r="PUW77" s="42"/>
      <c r="PUX77" s="35"/>
      <c r="PUY77" s="35"/>
      <c r="PUZ77" s="36"/>
      <c r="PVA77" s="37"/>
      <c r="PVB77" s="35"/>
      <c r="PVC77" s="38"/>
      <c r="PVD77" s="39"/>
      <c r="PVE77" s="35"/>
      <c r="PVF77" s="35"/>
      <c r="PVG77" s="35"/>
      <c r="PVH77" s="40"/>
      <c r="PVI77" s="40"/>
      <c r="PVJ77" s="40"/>
      <c r="PVK77" s="40"/>
      <c r="PVL77" s="41"/>
      <c r="PVM77" s="42"/>
      <c r="PVN77" s="35"/>
      <c r="PVO77" s="35"/>
      <c r="PVP77" s="36"/>
      <c r="PVQ77" s="37"/>
      <c r="PVR77" s="35"/>
      <c r="PVS77" s="38"/>
      <c r="PVT77" s="39"/>
      <c r="PVU77" s="35"/>
      <c r="PVV77" s="35"/>
      <c r="PVW77" s="35"/>
      <c r="PVX77" s="40"/>
      <c r="PVY77" s="40"/>
      <c r="PVZ77" s="40"/>
      <c r="PWA77" s="40"/>
      <c r="PWB77" s="41"/>
      <c r="PWC77" s="42"/>
      <c r="PWD77" s="35"/>
      <c r="PWE77" s="35"/>
      <c r="PWF77" s="36"/>
      <c r="PWG77" s="37"/>
      <c r="PWH77" s="35"/>
      <c r="PWI77" s="38"/>
      <c r="PWJ77" s="39"/>
      <c r="PWK77" s="35"/>
      <c r="PWL77" s="35"/>
      <c r="PWM77" s="35"/>
      <c r="PWN77" s="40"/>
      <c r="PWO77" s="40"/>
      <c r="PWP77" s="40"/>
      <c r="PWQ77" s="40"/>
      <c r="PWR77" s="41"/>
      <c r="PWS77" s="42"/>
      <c r="PWT77" s="35"/>
      <c r="PWU77" s="35"/>
      <c r="PWV77" s="36"/>
      <c r="PWW77" s="37"/>
      <c r="PWX77" s="35"/>
      <c r="PWY77" s="38"/>
      <c r="PWZ77" s="39"/>
      <c r="PXA77" s="35"/>
      <c r="PXB77" s="35"/>
      <c r="PXC77" s="35"/>
      <c r="PXD77" s="40"/>
      <c r="PXE77" s="40"/>
      <c r="PXF77" s="40"/>
      <c r="PXG77" s="40"/>
      <c r="PXH77" s="41"/>
      <c r="PXI77" s="42"/>
      <c r="PXJ77" s="35"/>
      <c r="PXK77" s="35"/>
      <c r="PXL77" s="36"/>
      <c r="PXM77" s="37"/>
      <c r="PXN77" s="35"/>
      <c r="PXO77" s="38"/>
      <c r="PXP77" s="39"/>
      <c r="PXQ77" s="35"/>
      <c r="PXR77" s="35"/>
      <c r="PXS77" s="35"/>
      <c r="PXT77" s="40"/>
      <c r="PXU77" s="40"/>
      <c r="PXV77" s="40"/>
      <c r="PXW77" s="40"/>
      <c r="PXX77" s="41"/>
      <c r="PXY77" s="42"/>
      <c r="PXZ77" s="35"/>
      <c r="PYA77" s="35"/>
      <c r="PYB77" s="36"/>
      <c r="PYC77" s="37"/>
      <c r="PYD77" s="35"/>
      <c r="PYE77" s="38"/>
      <c r="PYF77" s="39"/>
      <c r="PYG77" s="35"/>
      <c r="PYH77" s="35"/>
      <c r="PYI77" s="35"/>
      <c r="PYJ77" s="40"/>
      <c r="PYK77" s="40"/>
      <c r="PYL77" s="40"/>
      <c r="PYM77" s="40"/>
      <c r="PYN77" s="41"/>
      <c r="PYO77" s="42"/>
      <c r="PYP77" s="35"/>
      <c r="PYQ77" s="35"/>
      <c r="PYR77" s="36"/>
      <c r="PYS77" s="37"/>
      <c r="PYT77" s="35"/>
      <c r="PYU77" s="38"/>
      <c r="PYV77" s="39"/>
      <c r="PYW77" s="35"/>
      <c r="PYX77" s="35"/>
      <c r="PYY77" s="35"/>
      <c r="PYZ77" s="40"/>
      <c r="PZA77" s="40"/>
      <c r="PZB77" s="40"/>
      <c r="PZC77" s="40"/>
      <c r="PZD77" s="41"/>
      <c r="PZE77" s="42"/>
      <c r="PZF77" s="35"/>
      <c r="PZG77" s="35"/>
      <c r="PZH77" s="36"/>
      <c r="PZI77" s="37"/>
      <c r="PZJ77" s="35"/>
      <c r="PZK77" s="38"/>
      <c r="PZL77" s="39"/>
      <c r="PZM77" s="35"/>
      <c r="PZN77" s="35"/>
      <c r="PZO77" s="35"/>
      <c r="PZP77" s="40"/>
      <c r="PZQ77" s="40"/>
      <c r="PZR77" s="40"/>
      <c r="PZS77" s="40"/>
      <c r="PZT77" s="41"/>
      <c r="PZU77" s="42"/>
      <c r="PZV77" s="35"/>
      <c r="PZW77" s="35"/>
      <c r="PZX77" s="36"/>
      <c r="PZY77" s="37"/>
      <c r="PZZ77" s="35"/>
      <c r="QAA77" s="38"/>
      <c r="QAB77" s="39"/>
      <c r="QAC77" s="35"/>
      <c r="QAD77" s="35"/>
      <c r="QAE77" s="35"/>
      <c r="QAF77" s="40"/>
      <c r="QAG77" s="40"/>
      <c r="QAH77" s="40"/>
      <c r="QAI77" s="40"/>
      <c r="QAJ77" s="41"/>
      <c r="QAK77" s="42"/>
      <c r="QAL77" s="35"/>
      <c r="QAM77" s="35"/>
      <c r="QAN77" s="36"/>
      <c r="QAO77" s="37"/>
      <c r="QAP77" s="35"/>
      <c r="QAQ77" s="38"/>
      <c r="QAR77" s="39"/>
      <c r="QAS77" s="35"/>
      <c r="QAT77" s="35"/>
      <c r="QAU77" s="35"/>
      <c r="QAV77" s="40"/>
      <c r="QAW77" s="40"/>
      <c r="QAX77" s="40"/>
      <c r="QAY77" s="40"/>
      <c r="QAZ77" s="41"/>
      <c r="QBA77" s="42"/>
      <c r="QBB77" s="35"/>
      <c r="QBC77" s="35"/>
      <c r="QBD77" s="36"/>
      <c r="QBE77" s="37"/>
      <c r="QBF77" s="35"/>
      <c r="QBG77" s="38"/>
      <c r="QBH77" s="39"/>
      <c r="QBI77" s="35"/>
      <c r="QBJ77" s="35"/>
      <c r="QBK77" s="35"/>
      <c r="QBL77" s="40"/>
      <c r="QBM77" s="40"/>
      <c r="QBN77" s="40"/>
      <c r="QBO77" s="40"/>
      <c r="QBP77" s="41"/>
      <c r="QBQ77" s="42"/>
      <c r="QBR77" s="35"/>
      <c r="QBS77" s="35"/>
      <c r="QBT77" s="36"/>
      <c r="QBU77" s="37"/>
      <c r="QBV77" s="35"/>
      <c r="QBW77" s="38"/>
      <c r="QBX77" s="39"/>
      <c r="QBY77" s="35"/>
      <c r="QBZ77" s="35"/>
      <c r="QCA77" s="35"/>
      <c r="QCB77" s="40"/>
      <c r="QCC77" s="40"/>
      <c r="QCD77" s="40"/>
      <c r="QCE77" s="40"/>
      <c r="QCF77" s="41"/>
      <c r="QCG77" s="42"/>
      <c r="QCH77" s="35"/>
      <c r="QCI77" s="35"/>
      <c r="QCJ77" s="36"/>
      <c r="QCK77" s="37"/>
      <c r="QCL77" s="35"/>
      <c r="QCM77" s="38"/>
      <c r="QCN77" s="39"/>
      <c r="QCO77" s="35"/>
      <c r="QCP77" s="35"/>
      <c r="QCQ77" s="35"/>
      <c r="QCR77" s="40"/>
      <c r="QCS77" s="40"/>
      <c r="QCT77" s="40"/>
      <c r="QCU77" s="40"/>
      <c r="QCV77" s="41"/>
      <c r="QCW77" s="42"/>
      <c r="QCX77" s="35"/>
      <c r="QCY77" s="35"/>
      <c r="QCZ77" s="36"/>
      <c r="QDA77" s="37"/>
      <c r="QDB77" s="35"/>
      <c r="QDC77" s="38"/>
      <c r="QDD77" s="39"/>
      <c r="QDE77" s="35"/>
      <c r="QDF77" s="35"/>
      <c r="QDG77" s="35"/>
      <c r="QDH77" s="40"/>
      <c r="QDI77" s="40"/>
      <c r="QDJ77" s="40"/>
      <c r="QDK77" s="40"/>
      <c r="QDL77" s="41"/>
      <c r="QDM77" s="42"/>
      <c r="QDN77" s="35"/>
      <c r="QDO77" s="35"/>
      <c r="QDP77" s="36"/>
      <c r="QDQ77" s="37"/>
      <c r="QDR77" s="35"/>
      <c r="QDS77" s="38"/>
      <c r="QDT77" s="39"/>
      <c r="QDU77" s="35"/>
      <c r="QDV77" s="35"/>
      <c r="QDW77" s="35"/>
      <c r="QDX77" s="40"/>
      <c r="QDY77" s="40"/>
      <c r="QDZ77" s="40"/>
      <c r="QEA77" s="40"/>
      <c r="QEB77" s="41"/>
      <c r="QEC77" s="42"/>
      <c r="QED77" s="35"/>
      <c r="QEE77" s="35"/>
      <c r="QEF77" s="36"/>
      <c r="QEG77" s="37"/>
      <c r="QEH77" s="35"/>
      <c r="QEI77" s="38"/>
      <c r="QEJ77" s="39"/>
      <c r="QEK77" s="35"/>
      <c r="QEL77" s="35"/>
      <c r="QEM77" s="35"/>
      <c r="QEN77" s="40"/>
      <c r="QEO77" s="40"/>
      <c r="QEP77" s="40"/>
      <c r="QEQ77" s="40"/>
      <c r="QER77" s="41"/>
      <c r="QES77" s="42"/>
      <c r="QET77" s="35"/>
      <c r="QEU77" s="35"/>
      <c r="QEV77" s="36"/>
      <c r="QEW77" s="37"/>
      <c r="QEX77" s="35"/>
      <c r="QEY77" s="38"/>
      <c r="QEZ77" s="39"/>
      <c r="QFA77" s="35"/>
      <c r="QFB77" s="35"/>
      <c r="QFC77" s="35"/>
      <c r="QFD77" s="40"/>
      <c r="QFE77" s="40"/>
      <c r="QFF77" s="40"/>
      <c r="QFG77" s="40"/>
      <c r="QFH77" s="41"/>
      <c r="QFI77" s="42"/>
      <c r="QFJ77" s="35"/>
      <c r="QFK77" s="35"/>
      <c r="QFL77" s="36"/>
      <c r="QFM77" s="37"/>
      <c r="QFN77" s="35"/>
      <c r="QFO77" s="38"/>
      <c r="QFP77" s="39"/>
      <c r="QFQ77" s="35"/>
      <c r="QFR77" s="35"/>
      <c r="QFS77" s="35"/>
      <c r="QFT77" s="40"/>
      <c r="QFU77" s="40"/>
      <c r="QFV77" s="40"/>
      <c r="QFW77" s="40"/>
      <c r="QFX77" s="41"/>
      <c r="QFY77" s="42"/>
      <c r="QFZ77" s="35"/>
      <c r="QGA77" s="35"/>
      <c r="QGB77" s="36"/>
      <c r="QGC77" s="37"/>
      <c r="QGD77" s="35"/>
      <c r="QGE77" s="38"/>
      <c r="QGF77" s="39"/>
      <c r="QGG77" s="35"/>
      <c r="QGH77" s="35"/>
      <c r="QGI77" s="35"/>
      <c r="QGJ77" s="40"/>
      <c r="QGK77" s="40"/>
      <c r="QGL77" s="40"/>
      <c r="QGM77" s="40"/>
      <c r="QGN77" s="41"/>
      <c r="QGO77" s="42"/>
      <c r="QGP77" s="35"/>
      <c r="QGQ77" s="35"/>
      <c r="QGR77" s="36"/>
      <c r="QGS77" s="37"/>
      <c r="QGT77" s="35"/>
      <c r="QGU77" s="38"/>
      <c r="QGV77" s="39"/>
      <c r="QGW77" s="35"/>
      <c r="QGX77" s="35"/>
      <c r="QGY77" s="35"/>
      <c r="QGZ77" s="40"/>
      <c r="QHA77" s="40"/>
      <c r="QHB77" s="40"/>
      <c r="QHC77" s="40"/>
      <c r="QHD77" s="41"/>
      <c r="QHE77" s="42"/>
      <c r="QHF77" s="35"/>
      <c r="QHG77" s="35"/>
      <c r="QHH77" s="36"/>
      <c r="QHI77" s="37"/>
      <c r="QHJ77" s="35"/>
      <c r="QHK77" s="38"/>
      <c r="QHL77" s="39"/>
      <c r="QHM77" s="35"/>
      <c r="QHN77" s="35"/>
      <c r="QHO77" s="35"/>
      <c r="QHP77" s="40"/>
      <c r="QHQ77" s="40"/>
      <c r="QHR77" s="40"/>
      <c r="QHS77" s="40"/>
      <c r="QHT77" s="41"/>
      <c r="QHU77" s="42"/>
      <c r="QHV77" s="35"/>
      <c r="QHW77" s="35"/>
      <c r="QHX77" s="36"/>
      <c r="QHY77" s="37"/>
      <c r="QHZ77" s="35"/>
      <c r="QIA77" s="38"/>
      <c r="QIB77" s="39"/>
      <c r="QIC77" s="35"/>
      <c r="QID77" s="35"/>
      <c r="QIE77" s="35"/>
      <c r="QIF77" s="40"/>
      <c r="QIG77" s="40"/>
      <c r="QIH77" s="40"/>
      <c r="QII77" s="40"/>
      <c r="QIJ77" s="41"/>
      <c r="QIK77" s="42"/>
      <c r="QIL77" s="35"/>
      <c r="QIM77" s="35"/>
      <c r="QIN77" s="36"/>
      <c r="QIO77" s="37"/>
      <c r="QIP77" s="35"/>
      <c r="QIQ77" s="38"/>
      <c r="QIR77" s="39"/>
      <c r="QIS77" s="35"/>
      <c r="QIT77" s="35"/>
      <c r="QIU77" s="35"/>
      <c r="QIV77" s="40"/>
      <c r="QIW77" s="40"/>
      <c r="QIX77" s="40"/>
      <c r="QIY77" s="40"/>
      <c r="QIZ77" s="41"/>
      <c r="QJA77" s="42"/>
      <c r="QJB77" s="35"/>
      <c r="QJC77" s="35"/>
      <c r="QJD77" s="36"/>
      <c r="QJE77" s="37"/>
      <c r="QJF77" s="35"/>
      <c r="QJG77" s="38"/>
      <c r="QJH77" s="39"/>
      <c r="QJI77" s="35"/>
      <c r="QJJ77" s="35"/>
      <c r="QJK77" s="35"/>
      <c r="QJL77" s="40"/>
      <c r="QJM77" s="40"/>
      <c r="QJN77" s="40"/>
      <c r="QJO77" s="40"/>
      <c r="QJP77" s="41"/>
      <c r="QJQ77" s="42"/>
      <c r="QJR77" s="35"/>
      <c r="QJS77" s="35"/>
      <c r="QJT77" s="36"/>
      <c r="QJU77" s="37"/>
      <c r="QJV77" s="35"/>
      <c r="QJW77" s="38"/>
      <c r="QJX77" s="39"/>
      <c r="QJY77" s="35"/>
      <c r="QJZ77" s="35"/>
      <c r="QKA77" s="35"/>
      <c r="QKB77" s="40"/>
      <c r="QKC77" s="40"/>
      <c r="QKD77" s="40"/>
      <c r="QKE77" s="40"/>
      <c r="QKF77" s="41"/>
      <c r="QKG77" s="42"/>
      <c r="QKH77" s="35"/>
      <c r="QKI77" s="35"/>
      <c r="QKJ77" s="36"/>
      <c r="QKK77" s="37"/>
      <c r="QKL77" s="35"/>
      <c r="QKM77" s="38"/>
      <c r="QKN77" s="39"/>
      <c r="QKO77" s="35"/>
      <c r="QKP77" s="35"/>
      <c r="QKQ77" s="35"/>
      <c r="QKR77" s="40"/>
      <c r="QKS77" s="40"/>
      <c r="QKT77" s="40"/>
      <c r="QKU77" s="40"/>
      <c r="QKV77" s="41"/>
      <c r="QKW77" s="42"/>
      <c r="QKX77" s="35"/>
      <c r="QKY77" s="35"/>
      <c r="QKZ77" s="36"/>
      <c r="QLA77" s="37"/>
      <c r="QLB77" s="35"/>
      <c r="QLC77" s="38"/>
      <c r="QLD77" s="39"/>
      <c r="QLE77" s="35"/>
      <c r="QLF77" s="35"/>
      <c r="QLG77" s="35"/>
      <c r="QLH77" s="40"/>
      <c r="QLI77" s="40"/>
      <c r="QLJ77" s="40"/>
      <c r="QLK77" s="40"/>
      <c r="QLL77" s="41"/>
      <c r="QLM77" s="42"/>
      <c r="QLN77" s="35"/>
      <c r="QLO77" s="35"/>
      <c r="QLP77" s="36"/>
      <c r="QLQ77" s="37"/>
      <c r="QLR77" s="35"/>
      <c r="QLS77" s="38"/>
      <c r="QLT77" s="39"/>
      <c r="QLU77" s="35"/>
      <c r="QLV77" s="35"/>
      <c r="QLW77" s="35"/>
      <c r="QLX77" s="40"/>
      <c r="QLY77" s="40"/>
      <c r="QLZ77" s="40"/>
      <c r="QMA77" s="40"/>
      <c r="QMB77" s="41"/>
      <c r="QMC77" s="42"/>
      <c r="QMD77" s="35"/>
      <c r="QME77" s="35"/>
      <c r="QMF77" s="36"/>
      <c r="QMG77" s="37"/>
      <c r="QMH77" s="35"/>
      <c r="QMI77" s="38"/>
      <c r="QMJ77" s="39"/>
      <c r="QMK77" s="35"/>
      <c r="QML77" s="35"/>
      <c r="QMM77" s="35"/>
      <c r="QMN77" s="40"/>
      <c r="QMO77" s="40"/>
      <c r="QMP77" s="40"/>
      <c r="QMQ77" s="40"/>
      <c r="QMR77" s="41"/>
      <c r="QMS77" s="42"/>
      <c r="QMT77" s="35"/>
      <c r="QMU77" s="35"/>
      <c r="QMV77" s="36"/>
      <c r="QMW77" s="37"/>
      <c r="QMX77" s="35"/>
      <c r="QMY77" s="38"/>
      <c r="QMZ77" s="39"/>
      <c r="QNA77" s="35"/>
      <c r="QNB77" s="35"/>
      <c r="QNC77" s="35"/>
      <c r="QND77" s="40"/>
      <c r="QNE77" s="40"/>
      <c r="QNF77" s="40"/>
      <c r="QNG77" s="40"/>
      <c r="QNH77" s="41"/>
      <c r="QNI77" s="42"/>
      <c r="QNJ77" s="35"/>
      <c r="QNK77" s="35"/>
      <c r="QNL77" s="36"/>
      <c r="QNM77" s="37"/>
      <c r="QNN77" s="35"/>
      <c r="QNO77" s="38"/>
      <c r="QNP77" s="39"/>
      <c r="QNQ77" s="35"/>
      <c r="QNR77" s="35"/>
      <c r="QNS77" s="35"/>
      <c r="QNT77" s="40"/>
      <c r="QNU77" s="40"/>
      <c r="QNV77" s="40"/>
      <c r="QNW77" s="40"/>
      <c r="QNX77" s="41"/>
      <c r="QNY77" s="42"/>
      <c r="QNZ77" s="35"/>
      <c r="QOA77" s="35"/>
      <c r="QOB77" s="36"/>
      <c r="QOC77" s="37"/>
      <c r="QOD77" s="35"/>
      <c r="QOE77" s="38"/>
      <c r="QOF77" s="39"/>
      <c r="QOG77" s="35"/>
      <c r="QOH77" s="35"/>
      <c r="QOI77" s="35"/>
      <c r="QOJ77" s="40"/>
      <c r="QOK77" s="40"/>
      <c r="QOL77" s="40"/>
      <c r="QOM77" s="40"/>
      <c r="QON77" s="41"/>
      <c r="QOO77" s="42"/>
      <c r="QOP77" s="35"/>
      <c r="QOQ77" s="35"/>
      <c r="QOR77" s="36"/>
      <c r="QOS77" s="37"/>
      <c r="QOT77" s="35"/>
      <c r="QOU77" s="38"/>
      <c r="QOV77" s="39"/>
      <c r="QOW77" s="35"/>
      <c r="QOX77" s="35"/>
      <c r="QOY77" s="35"/>
      <c r="QOZ77" s="40"/>
      <c r="QPA77" s="40"/>
      <c r="QPB77" s="40"/>
      <c r="QPC77" s="40"/>
      <c r="QPD77" s="41"/>
      <c r="QPE77" s="42"/>
      <c r="QPF77" s="35"/>
      <c r="QPG77" s="35"/>
      <c r="QPH77" s="36"/>
      <c r="QPI77" s="37"/>
      <c r="QPJ77" s="35"/>
      <c r="QPK77" s="38"/>
      <c r="QPL77" s="39"/>
      <c r="QPM77" s="35"/>
      <c r="QPN77" s="35"/>
      <c r="QPO77" s="35"/>
      <c r="QPP77" s="40"/>
      <c r="QPQ77" s="40"/>
      <c r="QPR77" s="40"/>
      <c r="QPS77" s="40"/>
      <c r="QPT77" s="41"/>
      <c r="QPU77" s="42"/>
      <c r="QPV77" s="35"/>
      <c r="QPW77" s="35"/>
      <c r="QPX77" s="36"/>
      <c r="QPY77" s="37"/>
      <c r="QPZ77" s="35"/>
      <c r="QQA77" s="38"/>
      <c r="QQB77" s="39"/>
      <c r="QQC77" s="35"/>
      <c r="QQD77" s="35"/>
      <c r="QQE77" s="35"/>
      <c r="QQF77" s="40"/>
      <c r="QQG77" s="40"/>
      <c r="QQH77" s="40"/>
      <c r="QQI77" s="40"/>
      <c r="QQJ77" s="41"/>
      <c r="QQK77" s="42"/>
      <c r="QQL77" s="35"/>
      <c r="QQM77" s="35"/>
      <c r="QQN77" s="36"/>
      <c r="QQO77" s="37"/>
      <c r="QQP77" s="35"/>
      <c r="QQQ77" s="38"/>
      <c r="QQR77" s="39"/>
      <c r="QQS77" s="35"/>
      <c r="QQT77" s="35"/>
      <c r="QQU77" s="35"/>
      <c r="QQV77" s="40"/>
      <c r="QQW77" s="40"/>
      <c r="QQX77" s="40"/>
      <c r="QQY77" s="40"/>
      <c r="QQZ77" s="41"/>
      <c r="QRA77" s="42"/>
      <c r="QRB77" s="35"/>
      <c r="QRC77" s="35"/>
      <c r="QRD77" s="36"/>
      <c r="QRE77" s="37"/>
      <c r="QRF77" s="35"/>
      <c r="QRG77" s="38"/>
      <c r="QRH77" s="39"/>
      <c r="QRI77" s="35"/>
      <c r="QRJ77" s="35"/>
      <c r="QRK77" s="35"/>
      <c r="QRL77" s="40"/>
      <c r="QRM77" s="40"/>
      <c r="QRN77" s="40"/>
      <c r="QRO77" s="40"/>
      <c r="QRP77" s="41"/>
      <c r="QRQ77" s="42"/>
      <c r="QRR77" s="35"/>
      <c r="QRS77" s="35"/>
      <c r="QRT77" s="36"/>
      <c r="QRU77" s="37"/>
      <c r="QRV77" s="35"/>
      <c r="QRW77" s="38"/>
      <c r="QRX77" s="39"/>
      <c r="QRY77" s="35"/>
      <c r="QRZ77" s="35"/>
      <c r="QSA77" s="35"/>
      <c r="QSB77" s="40"/>
      <c r="QSC77" s="40"/>
      <c r="QSD77" s="40"/>
      <c r="QSE77" s="40"/>
      <c r="QSF77" s="41"/>
      <c r="QSG77" s="42"/>
      <c r="QSH77" s="35"/>
      <c r="QSI77" s="35"/>
      <c r="QSJ77" s="36"/>
      <c r="QSK77" s="37"/>
      <c r="QSL77" s="35"/>
      <c r="QSM77" s="38"/>
      <c r="QSN77" s="39"/>
      <c r="QSO77" s="35"/>
      <c r="QSP77" s="35"/>
      <c r="QSQ77" s="35"/>
      <c r="QSR77" s="40"/>
      <c r="QSS77" s="40"/>
      <c r="QST77" s="40"/>
      <c r="QSU77" s="40"/>
      <c r="QSV77" s="41"/>
      <c r="QSW77" s="42"/>
      <c r="QSX77" s="35"/>
      <c r="QSY77" s="35"/>
      <c r="QSZ77" s="36"/>
      <c r="QTA77" s="37"/>
      <c r="QTB77" s="35"/>
      <c r="QTC77" s="38"/>
      <c r="QTD77" s="39"/>
      <c r="QTE77" s="35"/>
      <c r="QTF77" s="35"/>
      <c r="QTG77" s="35"/>
      <c r="QTH77" s="40"/>
      <c r="QTI77" s="40"/>
      <c r="QTJ77" s="40"/>
      <c r="QTK77" s="40"/>
      <c r="QTL77" s="41"/>
      <c r="QTM77" s="42"/>
      <c r="QTN77" s="35"/>
      <c r="QTO77" s="35"/>
      <c r="QTP77" s="36"/>
      <c r="QTQ77" s="37"/>
      <c r="QTR77" s="35"/>
      <c r="QTS77" s="38"/>
      <c r="QTT77" s="39"/>
      <c r="QTU77" s="35"/>
      <c r="QTV77" s="35"/>
      <c r="QTW77" s="35"/>
      <c r="QTX77" s="40"/>
      <c r="QTY77" s="40"/>
      <c r="QTZ77" s="40"/>
      <c r="QUA77" s="40"/>
      <c r="QUB77" s="41"/>
      <c r="QUC77" s="42"/>
      <c r="QUD77" s="35"/>
      <c r="QUE77" s="35"/>
      <c r="QUF77" s="36"/>
      <c r="QUG77" s="37"/>
      <c r="QUH77" s="35"/>
      <c r="QUI77" s="38"/>
      <c r="QUJ77" s="39"/>
      <c r="QUK77" s="35"/>
      <c r="QUL77" s="35"/>
      <c r="QUM77" s="35"/>
      <c r="QUN77" s="40"/>
      <c r="QUO77" s="40"/>
      <c r="QUP77" s="40"/>
      <c r="QUQ77" s="40"/>
      <c r="QUR77" s="41"/>
      <c r="QUS77" s="42"/>
      <c r="QUT77" s="35"/>
      <c r="QUU77" s="35"/>
      <c r="QUV77" s="36"/>
      <c r="QUW77" s="37"/>
      <c r="QUX77" s="35"/>
      <c r="QUY77" s="38"/>
      <c r="QUZ77" s="39"/>
      <c r="QVA77" s="35"/>
      <c r="QVB77" s="35"/>
      <c r="QVC77" s="35"/>
      <c r="QVD77" s="40"/>
      <c r="QVE77" s="40"/>
      <c r="QVF77" s="40"/>
      <c r="QVG77" s="40"/>
      <c r="QVH77" s="41"/>
      <c r="QVI77" s="42"/>
      <c r="QVJ77" s="35"/>
      <c r="QVK77" s="35"/>
      <c r="QVL77" s="36"/>
      <c r="QVM77" s="37"/>
      <c r="QVN77" s="35"/>
      <c r="QVO77" s="38"/>
      <c r="QVP77" s="39"/>
      <c r="QVQ77" s="35"/>
      <c r="QVR77" s="35"/>
      <c r="QVS77" s="35"/>
      <c r="QVT77" s="40"/>
      <c r="QVU77" s="40"/>
      <c r="QVV77" s="40"/>
      <c r="QVW77" s="40"/>
      <c r="QVX77" s="41"/>
      <c r="QVY77" s="42"/>
      <c r="QVZ77" s="35"/>
      <c r="QWA77" s="35"/>
      <c r="QWB77" s="36"/>
      <c r="QWC77" s="37"/>
      <c r="QWD77" s="35"/>
      <c r="QWE77" s="38"/>
      <c r="QWF77" s="39"/>
      <c r="QWG77" s="35"/>
      <c r="QWH77" s="35"/>
      <c r="QWI77" s="35"/>
      <c r="QWJ77" s="40"/>
      <c r="QWK77" s="40"/>
      <c r="QWL77" s="40"/>
      <c r="QWM77" s="40"/>
      <c r="QWN77" s="41"/>
      <c r="QWO77" s="42"/>
      <c r="QWP77" s="35"/>
      <c r="QWQ77" s="35"/>
      <c r="QWR77" s="36"/>
      <c r="QWS77" s="37"/>
      <c r="QWT77" s="35"/>
      <c r="QWU77" s="38"/>
      <c r="QWV77" s="39"/>
      <c r="QWW77" s="35"/>
      <c r="QWX77" s="35"/>
      <c r="QWY77" s="35"/>
      <c r="QWZ77" s="40"/>
      <c r="QXA77" s="40"/>
      <c r="QXB77" s="40"/>
      <c r="QXC77" s="40"/>
      <c r="QXD77" s="41"/>
      <c r="QXE77" s="42"/>
      <c r="QXF77" s="35"/>
      <c r="QXG77" s="35"/>
      <c r="QXH77" s="36"/>
      <c r="QXI77" s="37"/>
      <c r="QXJ77" s="35"/>
      <c r="QXK77" s="38"/>
      <c r="QXL77" s="39"/>
      <c r="QXM77" s="35"/>
      <c r="QXN77" s="35"/>
      <c r="QXO77" s="35"/>
      <c r="QXP77" s="40"/>
      <c r="QXQ77" s="40"/>
      <c r="QXR77" s="40"/>
      <c r="QXS77" s="40"/>
      <c r="QXT77" s="41"/>
      <c r="QXU77" s="42"/>
      <c r="QXV77" s="35"/>
      <c r="QXW77" s="35"/>
      <c r="QXX77" s="36"/>
      <c r="QXY77" s="37"/>
      <c r="QXZ77" s="35"/>
      <c r="QYA77" s="38"/>
      <c r="QYB77" s="39"/>
      <c r="QYC77" s="35"/>
      <c r="QYD77" s="35"/>
      <c r="QYE77" s="35"/>
      <c r="QYF77" s="40"/>
      <c r="QYG77" s="40"/>
      <c r="QYH77" s="40"/>
      <c r="QYI77" s="40"/>
      <c r="QYJ77" s="41"/>
      <c r="QYK77" s="42"/>
      <c r="QYL77" s="35"/>
      <c r="QYM77" s="35"/>
      <c r="QYN77" s="36"/>
      <c r="QYO77" s="37"/>
      <c r="QYP77" s="35"/>
      <c r="QYQ77" s="38"/>
      <c r="QYR77" s="39"/>
      <c r="QYS77" s="35"/>
      <c r="QYT77" s="35"/>
      <c r="QYU77" s="35"/>
      <c r="QYV77" s="40"/>
      <c r="QYW77" s="40"/>
      <c r="QYX77" s="40"/>
      <c r="QYY77" s="40"/>
      <c r="QYZ77" s="41"/>
      <c r="QZA77" s="42"/>
      <c r="QZB77" s="35"/>
      <c r="QZC77" s="35"/>
      <c r="QZD77" s="36"/>
      <c r="QZE77" s="37"/>
      <c r="QZF77" s="35"/>
      <c r="QZG77" s="38"/>
      <c r="QZH77" s="39"/>
      <c r="QZI77" s="35"/>
      <c r="QZJ77" s="35"/>
      <c r="QZK77" s="35"/>
      <c r="QZL77" s="40"/>
      <c r="QZM77" s="40"/>
      <c r="QZN77" s="40"/>
      <c r="QZO77" s="40"/>
      <c r="QZP77" s="41"/>
      <c r="QZQ77" s="42"/>
      <c r="QZR77" s="35"/>
      <c r="QZS77" s="35"/>
      <c r="QZT77" s="36"/>
      <c r="QZU77" s="37"/>
      <c r="QZV77" s="35"/>
      <c r="QZW77" s="38"/>
      <c r="QZX77" s="39"/>
      <c r="QZY77" s="35"/>
      <c r="QZZ77" s="35"/>
      <c r="RAA77" s="35"/>
      <c r="RAB77" s="40"/>
      <c r="RAC77" s="40"/>
      <c r="RAD77" s="40"/>
      <c r="RAE77" s="40"/>
      <c r="RAF77" s="41"/>
      <c r="RAG77" s="42"/>
      <c r="RAH77" s="35"/>
      <c r="RAI77" s="35"/>
      <c r="RAJ77" s="36"/>
      <c r="RAK77" s="37"/>
      <c r="RAL77" s="35"/>
      <c r="RAM77" s="38"/>
      <c r="RAN77" s="39"/>
      <c r="RAO77" s="35"/>
      <c r="RAP77" s="35"/>
      <c r="RAQ77" s="35"/>
      <c r="RAR77" s="40"/>
      <c r="RAS77" s="40"/>
      <c r="RAT77" s="40"/>
      <c r="RAU77" s="40"/>
      <c r="RAV77" s="41"/>
      <c r="RAW77" s="42"/>
      <c r="RAX77" s="35"/>
      <c r="RAY77" s="35"/>
      <c r="RAZ77" s="36"/>
      <c r="RBA77" s="37"/>
      <c r="RBB77" s="35"/>
      <c r="RBC77" s="38"/>
      <c r="RBD77" s="39"/>
      <c r="RBE77" s="35"/>
      <c r="RBF77" s="35"/>
      <c r="RBG77" s="35"/>
      <c r="RBH77" s="40"/>
      <c r="RBI77" s="40"/>
      <c r="RBJ77" s="40"/>
      <c r="RBK77" s="40"/>
      <c r="RBL77" s="41"/>
      <c r="RBM77" s="42"/>
      <c r="RBN77" s="35"/>
      <c r="RBO77" s="35"/>
      <c r="RBP77" s="36"/>
      <c r="RBQ77" s="37"/>
      <c r="RBR77" s="35"/>
      <c r="RBS77" s="38"/>
      <c r="RBT77" s="39"/>
      <c r="RBU77" s="35"/>
      <c r="RBV77" s="35"/>
      <c r="RBW77" s="35"/>
      <c r="RBX77" s="40"/>
      <c r="RBY77" s="40"/>
      <c r="RBZ77" s="40"/>
      <c r="RCA77" s="40"/>
      <c r="RCB77" s="41"/>
      <c r="RCC77" s="42"/>
      <c r="RCD77" s="35"/>
      <c r="RCE77" s="35"/>
      <c r="RCF77" s="36"/>
      <c r="RCG77" s="37"/>
      <c r="RCH77" s="35"/>
      <c r="RCI77" s="38"/>
      <c r="RCJ77" s="39"/>
      <c r="RCK77" s="35"/>
      <c r="RCL77" s="35"/>
      <c r="RCM77" s="35"/>
      <c r="RCN77" s="40"/>
      <c r="RCO77" s="40"/>
      <c r="RCP77" s="40"/>
      <c r="RCQ77" s="40"/>
      <c r="RCR77" s="41"/>
      <c r="RCS77" s="42"/>
      <c r="RCT77" s="35"/>
      <c r="RCU77" s="35"/>
      <c r="RCV77" s="36"/>
      <c r="RCW77" s="37"/>
      <c r="RCX77" s="35"/>
      <c r="RCY77" s="38"/>
      <c r="RCZ77" s="39"/>
      <c r="RDA77" s="35"/>
      <c r="RDB77" s="35"/>
      <c r="RDC77" s="35"/>
      <c r="RDD77" s="40"/>
      <c r="RDE77" s="40"/>
      <c r="RDF77" s="40"/>
      <c r="RDG77" s="40"/>
      <c r="RDH77" s="41"/>
      <c r="RDI77" s="42"/>
      <c r="RDJ77" s="35"/>
      <c r="RDK77" s="35"/>
      <c r="RDL77" s="36"/>
      <c r="RDM77" s="37"/>
      <c r="RDN77" s="35"/>
      <c r="RDO77" s="38"/>
      <c r="RDP77" s="39"/>
      <c r="RDQ77" s="35"/>
      <c r="RDR77" s="35"/>
      <c r="RDS77" s="35"/>
      <c r="RDT77" s="40"/>
      <c r="RDU77" s="40"/>
      <c r="RDV77" s="40"/>
      <c r="RDW77" s="40"/>
      <c r="RDX77" s="41"/>
      <c r="RDY77" s="42"/>
      <c r="RDZ77" s="35"/>
      <c r="REA77" s="35"/>
      <c r="REB77" s="36"/>
      <c r="REC77" s="37"/>
      <c r="RED77" s="35"/>
      <c r="REE77" s="38"/>
      <c r="REF77" s="39"/>
      <c r="REG77" s="35"/>
      <c r="REH77" s="35"/>
      <c r="REI77" s="35"/>
      <c r="REJ77" s="40"/>
      <c r="REK77" s="40"/>
      <c r="REL77" s="40"/>
      <c r="REM77" s="40"/>
      <c r="REN77" s="41"/>
      <c r="REO77" s="42"/>
      <c r="REP77" s="35"/>
      <c r="REQ77" s="35"/>
      <c r="RER77" s="36"/>
      <c r="RES77" s="37"/>
      <c r="RET77" s="35"/>
      <c r="REU77" s="38"/>
      <c r="REV77" s="39"/>
      <c r="REW77" s="35"/>
      <c r="REX77" s="35"/>
      <c r="REY77" s="35"/>
      <c r="REZ77" s="40"/>
      <c r="RFA77" s="40"/>
      <c r="RFB77" s="40"/>
      <c r="RFC77" s="40"/>
      <c r="RFD77" s="41"/>
      <c r="RFE77" s="42"/>
      <c r="RFF77" s="35"/>
      <c r="RFG77" s="35"/>
      <c r="RFH77" s="36"/>
      <c r="RFI77" s="37"/>
      <c r="RFJ77" s="35"/>
      <c r="RFK77" s="38"/>
      <c r="RFL77" s="39"/>
      <c r="RFM77" s="35"/>
      <c r="RFN77" s="35"/>
      <c r="RFO77" s="35"/>
      <c r="RFP77" s="40"/>
      <c r="RFQ77" s="40"/>
      <c r="RFR77" s="40"/>
      <c r="RFS77" s="40"/>
      <c r="RFT77" s="41"/>
      <c r="RFU77" s="42"/>
      <c r="RFV77" s="35"/>
      <c r="RFW77" s="35"/>
      <c r="RFX77" s="36"/>
      <c r="RFY77" s="37"/>
      <c r="RFZ77" s="35"/>
      <c r="RGA77" s="38"/>
      <c r="RGB77" s="39"/>
      <c r="RGC77" s="35"/>
      <c r="RGD77" s="35"/>
      <c r="RGE77" s="35"/>
      <c r="RGF77" s="40"/>
      <c r="RGG77" s="40"/>
      <c r="RGH77" s="40"/>
      <c r="RGI77" s="40"/>
      <c r="RGJ77" s="41"/>
      <c r="RGK77" s="42"/>
      <c r="RGL77" s="35"/>
      <c r="RGM77" s="35"/>
      <c r="RGN77" s="36"/>
      <c r="RGO77" s="37"/>
      <c r="RGP77" s="35"/>
      <c r="RGQ77" s="38"/>
      <c r="RGR77" s="39"/>
      <c r="RGS77" s="35"/>
      <c r="RGT77" s="35"/>
      <c r="RGU77" s="35"/>
      <c r="RGV77" s="40"/>
      <c r="RGW77" s="40"/>
      <c r="RGX77" s="40"/>
      <c r="RGY77" s="40"/>
      <c r="RGZ77" s="41"/>
      <c r="RHA77" s="42"/>
      <c r="RHB77" s="35"/>
      <c r="RHC77" s="35"/>
      <c r="RHD77" s="36"/>
      <c r="RHE77" s="37"/>
      <c r="RHF77" s="35"/>
      <c r="RHG77" s="38"/>
      <c r="RHH77" s="39"/>
      <c r="RHI77" s="35"/>
      <c r="RHJ77" s="35"/>
      <c r="RHK77" s="35"/>
      <c r="RHL77" s="40"/>
      <c r="RHM77" s="40"/>
      <c r="RHN77" s="40"/>
      <c r="RHO77" s="40"/>
      <c r="RHP77" s="41"/>
      <c r="RHQ77" s="42"/>
      <c r="RHR77" s="35"/>
      <c r="RHS77" s="35"/>
      <c r="RHT77" s="36"/>
      <c r="RHU77" s="37"/>
      <c r="RHV77" s="35"/>
      <c r="RHW77" s="38"/>
      <c r="RHX77" s="39"/>
      <c r="RHY77" s="35"/>
      <c r="RHZ77" s="35"/>
      <c r="RIA77" s="35"/>
      <c r="RIB77" s="40"/>
      <c r="RIC77" s="40"/>
      <c r="RID77" s="40"/>
      <c r="RIE77" s="40"/>
      <c r="RIF77" s="41"/>
      <c r="RIG77" s="42"/>
      <c r="RIH77" s="35"/>
      <c r="RII77" s="35"/>
      <c r="RIJ77" s="36"/>
      <c r="RIK77" s="37"/>
      <c r="RIL77" s="35"/>
      <c r="RIM77" s="38"/>
      <c r="RIN77" s="39"/>
      <c r="RIO77" s="35"/>
      <c r="RIP77" s="35"/>
      <c r="RIQ77" s="35"/>
      <c r="RIR77" s="40"/>
      <c r="RIS77" s="40"/>
      <c r="RIT77" s="40"/>
      <c r="RIU77" s="40"/>
      <c r="RIV77" s="41"/>
      <c r="RIW77" s="42"/>
      <c r="RIX77" s="35"/>
      <c r="RIY77" s="35"/>
      <c r="RIZ77" s="36"/>
      <c r="RJA77" s="37"/>
      <c r="RJB77" s="35"/>
      <c r="RJC77" s="38"/>
      <c r="RJD77" s="39"/>
      <c r="RJE77" s="35"/>
      <c r="RJF77" s="35"/>
      <c r="RJG77" s="35"/>
      <c r="RJH77" s="40"/>
      <c r="RJI77" s="40"/>
      <c r="RJJ77" s="40"/>
      <c r="RJK77" s="40"/>
      <c r="RJL77" s="41"/>
      <c r="RJM77" s="42"/>
      <c r="RJN77" s="35"/>
      <c r="RJO77" s="35"/>
      <c r="RJP77" s="36"/>
      <c r="RJQ77" s="37"/>
      <c r="RJR77" s="35"/>
      <c r="RJS77" s="38"/>
      <c r="RJT77" s="39"/>
      <c r="RJU77" s="35"/>
      <c r="RJV77" s="35"/>
      <c r="RJW77" s="35"/>
      <c r="RJX77" s="40"/>
      <c r="RJY77" s="40"/>
      <c r="RJZ77" s="40"/>
      <c r="RKA77" s="40"/>
      <c r="RKB77" s="41"/>
      <c r="RKC77" s="42"/>
      <c r="RKD77" s="35"/>
      <c r="RKE77" s="35"/>
      <c r="RKF77" s="36"/>
      <c r="RKG77" s="37"/>
      <c r="RKH77" s="35"/>
      <c r="RKI77" s="38"/>
      <c r="RKJ77" s="39"/>
      <c r="RKK77" s="35"/>
      <c r="RKL77" s="35"/>
      <c r="RKM77" s="35"/>
      <c r="RKN77" s="40"/>
      <c r="RKO77" s="40"/>
      <c r="RKP77" s="40"/>
      <c r="RKQ77" s="40"/>
      <c r="RKR77" s="41"/>
      <c r="RKS77" s="42"/>
      <c r="RKT77" s="35"/>
      <c r="RKU77" s="35"/>
      <c r="RKV77" s="36"/>
      <c r="RKW77" s="37"/>
      <c r="RKX77" s="35"/>
      <c r="RKY77" s="38"/>
      <c r="RKZ77" s="39"/>
      <c r="RLA77" s="35"/>
      <c r="RLB77" s="35"/>
      <c r="RLC77" s="35"/>
      <c r="RLD77" s="40"/>
      <c r="RLE77" s="40"/>
      <c r="RLF77" s="40"/>
      <c r="RLG77" s="40"/>
      <c r="RLH77" s="41"/>
      <c r="RLI77" s="42"/>
      <c r="RLJ77" s="35"/>
      <c r="RLK77" s="35"/>
      <c r="RLL77" s="36"/>
      <c r="RLM77" s="37"/>
      <c r="RLN77" s="35"/>
      <c r="RLO77" s="38"/>
      <c r="RLP77" s="39"/>
      <c r="RLQ77" s="35"/>
      <c r="RLR77" s="35"/>
      <c r="RLS77" s="35"/>
      <c r="RLT77" s="40"/>
      <c r="RLU77" s="40"/>
      <c r="RLV77" s="40"/>
      <c r="RLW77" s="40"/>
      <c r="RLX77" s="41"/>
      <c r="RLY77" s="42"/>
      <c r="RLZ77" s="35"/>
      <c r="RMA77" s="35"/>
      <c r="RMB77" s="36"/>
      <c r="RMC77" s="37"/>
      <c r="RMD77" s="35"/>
      <c r="RME77" s="38"/>
      <c r="RMF77" s="39"/>
      <c r="RMG77" s="35"/>
      <c r="RMH77" s="35"/>
      <c r="RMI77" s="35"/>
      <c r="RMJ77" s="40"/>
      <c r="RMK77" s="40"/>
      <c r="RML77" s="40"/>
      <c r="RMM77" s="40"/>
      <c r="RMN77" s="41"/>
      <c r="RMO77" s="42"/>
      <c r="RMP77" s="35"/>
      <c r="RMQ77" s="35"/>
      <c r="RMR77" s="36"/>
      <c r="RMS77" s="37"/>
      <c r="RMT77" s="35"/>
      <c r="RMU77" s="38"/>
      <c r="RMV77" s="39"/>
      <c r="RMW77" s="35"/>
      <c r="RMX77" s="35"/>
      <c r="RMY77" s="35"/>
      <c r="RMZ77" s="40"/>
      <c r="RNA77" s="40"/>
      <c r="RNB77" s="40"/>
      <c r="RNC77" s="40"/>
      <c r="RND77" s="41"/>
      <c r="RNE77" s="42"/>
      <c r="RNF77" s="35"/>
      <c r="RNG77" s="35"/>
      <c r="RNH77" s="36"/>
      <c r="RNI77" s="37"/>
      <c r="RNJ77" s="35"/>
      <c r="RNK77" s="38"/>
      <c r="RNL77" s="39"/>
      <c r="RNM77" s="35"/>
      <c r="RNN77" s="35"/>
      <c r="RNO77" s="35"/>
      <c r="RNP77" s="40"/>
      <c r="RNQ77" s="40"/>
      <c r="RNR77" s="40"/>
      <c r="RNS77" s="40"/>
      <c r="RNT77" s="41"/>
      <c r="RNU77" s="42"/>
      <c r="RNV77" s="35"/>
      <c r="RNW77" s="35"/>
      <c r="RNX77" s="36"/>
      <c r="RNY77" s="37"/>
      <c r="RNZ77" s="35"/>
      <c r="ROA77" s="38"/>
      <c r="ROB77" s="39"/>
      <c r="ROC77" s="35"/>
      <c r="ROD77" s="35"/>
      <c r="ROE77" s="35"/>
      <c r="ROF77" s="40"/>
      <c r="ROG77" s="40"/>
      <c r="ROH77" s="40"/>
      <c r="ROI77" s="40"/>
      <c r="ROJ77" s="41"/>
      <c r="ROK77" s="42"/>
      <c r="ROL77" s="35"/>
      <c r="ROM77" s="35"/>
      <c r="RON77" s="36"/>
      <c r="ROO77" s="37"/>
      <c r="ROP77" s="35"/>
      <c r="ROQ77" s="38"/>
      <c r="ROR77" s="39"/>
      <c r="ROS77" s="35"/>
      <c r="ROT77" s="35"/>
      <c r="ROU77" s="35"/>
      <c r="ROV77" s="40"/>
      <c r="ROW77" s="40"/>
      <c r="ROX77" s="40"/>
      <c r="ROY77" s="40"/>
      <c r="ROZ77" s="41"/>
      <c r="RPA77" s="42"/>
      <c r="RPB77" s="35"/>
      <c r="RPC77" s="35"/>
      <c r="RPD77" s="36"/>
      <c r="RPE77" s="37"/>
      <c r="RPF77" s="35"/>
      <c r="RPG77" s="38"/>
      <c r="RPH77" s="39"/>
      <c r="RPI77" s="35"/>
      <c r="RPJ77" s="35"/>
      <c r="RPK77" s="35"/>
      <c r="RPL77" s="40"/>
      <c r="RPM77" s="40"/>
      <c r="RPN77" s="40"/>
      <c r="RPO77" s="40"/>
      <c r="RPP77" s="41"/>
      <c r="RPQ77" s="42"/>
      <c r="RPR77" s="35"/>
      <c r="RPS77" s="35"/>
      <c r="RPT77" s="36"/>
      <c r="RPU77" s="37"/>
      <c r="RPV77" s="35"/>
      <c r="RPW77" s="38"/>
      <c r="RPX77" s="39"/>
      <c r="RPY77" s="35"/>
      <c r="RPZ77" s="35"/>
      <c r="RQA77" s="35"/>
      <c r="RQB77" s="40"/>
      <c r="RQC77" s="40"/>
      <c r="RQD77" s="40"/>
      <c r="RQE77" s="40"/>
      <c r="RQF77" s="41"/>
      <c r="RQG77" s="42"/>
      <c r="RQH77" s="35"/>
      <c r="RQI77" s="35"/>
      <c r="RQJ77" s="36"/>
      <c r="RQK77" s="37"/>
      <c r="RQL77" s="35"/>
      <c r="RQM77" s="38"/>
      <c r="RQN77" s="39"/>
      <c r="RQO77" s="35"/>
      <c r="RQP77" s="35"/>
      <c r="RQQ77" s="35"/>
      <c r="RQR77" s="40"/>
      <c r="RQS77" s="40"/>
      <c r="RQT77" s="40"/>
      <c r="RQU77" s="40"/>
      <c r="RQV77" s="41"/>
      <c r="RQW77" s="42"/>
      <c r="RQX77" s="35"/>
      <c r="RQY77" s="35"/>
      <c r="RQZ77" s="36"/>
      <c r="RRA77" s="37"/>
      <c r="RRB77" s="35"/>
      <c r="RRC77" s="38"/>
      <c r="RRD77" s="39"/>
      <c r="RRE77" s="35"/>
      <c r="RRF77" s="35"/>
      <c r="RRG77" s="35"/>
      <c r="RRH77" s="40"/>
      <c r="RRI77" s="40"/>
      <c r="RRJ77" s="40"/>
      <c r="RRK77" s="40"/>
      <c r="RRL77" s="41"/>
      <c r="RRM77" s="42"/>
      <c r="RRN77" s="35"/>
      <c r="RRO77" s="35"/>
      <c r="RRP77" s="36"/>
      <c r="RRQ77" s="37"/>
      <c r="RRR77" s="35"/>
      <c r="RRS77" s="38"/>
      <c r="RRT77" s="39"/>
      <c r="RRU77" s="35"/>
      <c r="RRV77" s="35"/>
      <c r="RRW77" s="35"/>
      <c r="RRX77" s="40"/>
      <c r="RRY77" s="40"/>
      <c r="RRZ77" s="40"/>
      <c r="RSA77" s="40"/>
      <c r="RSB77" s="41"/>
      <c r="RSC77" s="42"/>
      <c r="RSD77" s="35"/>
      <c r="RSE77" s="35"/>
      <c r="RSF77" s="36"/>
      <c r="RSG77" s="37"/>
      <c r="RSH77" s="35"/>
      <c r="RSI77" s="38"/>
      <c r="RSJ77" s="39"/>
      <c r="RSK77" s="35"/>
      <c r="RSL77" s="35"/>
      <c r="RSM77" s="35"/>
      <c r="RSN77" s="40"/>
      <c r="RSO77" s="40"/>
      <c r="RSP77" s="40"/>
      <c r="RSQ77" s="40"/>
      <c r="RSR77" s="41"/>
      <c r="RSS77" s="42"/>
      <c r="RST77" s="35"/>
      <c r="RSU77" s="35"/>
      <c r="RSV77" s="36"/>
      <c r="RSW77" s="37"/>
      <c r="RSX77" s="35"/>
      <c r="RSY77" s="38"/>
      <c r="RSZ77" s="39"/>
      <c r="RTA77" s="35"/>
      <c r="RTB77" s="35"/>
      <c r="RTC77" s="35"/>
      <c r="RTD77" s="40"/>
      <c r="RTE77" s="40"/>
      <c r="RTF77" s="40"/>
      <c r="RTG77" s="40"/>
      <c r="RTH77" s="41"/>
      <c r="RTI77" s="42"/>
      <c r="RTJ77" s="35"/>
      <c r="RTK77" s="35"/>
      <c r="RTL77" s="36"/>
      <c r="RTM77" s="37"/>
      <c r="RTN77" s="35"/>
      <c r="RTO77" s="38"/>
      <c r="RTP77" s="39"/>
      <c r="RTQ77" s="35"/>
      <c r="RTR77" s="35"/>
      <c r="RTS77" s="35"/>
      <c r="RTT77" s="40"/>
      <c r="RTU77" s="40"/>
      <c r="RTV77" s="40"/>
      <c r="RTW77" s="40"/>
      <c r="RTX77" s="41"/>
      <c r="RTY77" s="42"/>
      <c r="RTZ77" s="35"/>
      <c r="RUA77" s="35"/>
      <c r="RUB77" s="36"/>
      <c r="RUC77" s="37"/>
      <c r="RUD77" s="35"/>
      <c r="RUE77" s="38"/>
      <c r="RUF77" s="39"/>
      <c r="RUG77" s="35"/>
      <c r="RUH77" s="35"/>
      <c r="RUI77" s="35"/>
      <c r="RUJ77" s="40"/>
      <c r="RUK77" s="40"/>
      <c r="RUL77" s="40"/>
      <c r="RUM77" s="40"/>
      <c r="RUN77" s="41"/>
      <c r="RUO77" s="42"/>
      <c r="RUP77" s="35"/>
      <c r="RUQ77" s="35"/>
      <c r="RUR77" s="36"/>
      <c r="RUS77" s="37"/>
      <c r="RUT77" s="35"/>
      <c r="RUU77" s="38"/>
      <c r="RUV77" s="39"/>
      <c r="RUW77" s="35"/>
      <c r="RUX77" s="35"/>
      <c r="RUY77" s="35"/>
      <c r="RUZ77" s="40"/>
      <c r="RVA77" s="40"/>
      <c r="RVB77" s="40"/>
      <c r="RVC77" s="40"/>
      <c r="RVD77" s="41"/>
      <c r="RVE77" s="42"/>
      <c r="RVF77" s="35"/>
      <c r="RVG77" s="35"/>
      <c r="RVH77" s="36"/>
      <c r="RVI77" s="37"/>
      <c r="RVJ77" s="35"/>
      <c r="RVK77" s="38"/>
      <c r="RVL77" s="39"/>
      <c r="RVM77" s="35"/>
      <c r="RVN77" s="35"/>
      <c r="RVO77" s="35"/>
      <c r="RVP77" s="40"/>
      <c r="RVQ77" s="40"/>
      <c r="RVR77" s="40"/>
      <c r="RVS77" s="40"/>
      <c r="RVT77" s="41"/>
      <c r="RVU77" s="42"/>
      <c r="RVV77" s="35"/>
      <c r="RVW77" s="35"/>
      <c r="RVX77" s="36"/>
      <c r="RVY77" s="37"/>
      <c r="RVZ77" s="35"/>
      <c r="RWA77" s="38"/>
      <c r="RWB77" s="39"/>
      <c r="RWC77" s="35"/>
      <c r="RWD77" s="35"/>
      <c r="RWE77" s="35"/>
      <c r="RWF77" s="40"/>
      <c r="RWG77" s="40"/>
      <c r="RWH77" s="40"/>
      <c r="RWI77" s="40"/>
      <c r="RWJ77" s="41"/>
      <c r="RWK77" s="42"/>
      <c r="RWL77" s="35"/>
      <c r="RWM77" s="35"/>
      <c r="RWN77" s="36"/>
      <c r="RWO77" s="37"/>
      <c r="RWP77" s="35"/>
      <c r="RWQ77" s="38"/>
      <c r="RWR77" s="39"/>
      <c r="RWS77" s="35"/>
      <c r="RWT77" s="35"/>
      <c r="RWU77" s="35"/>
      <c r="RWV77" s="40"/>
      <c r="RWW77" s="40"/>
      <c r="RWX77" s="40"/>
      <c r="RWY77" s="40"/>
      <c r="RWZ77" s="41"/>
      <c r="RXA77" s="42"/>
      <c r="RXB77" s="35"/>
      <c r="RXC77" s="35"/>
      <c r="RXD77" s="36"/>
      <c r="RXE77" s="37"/>
      <c r="RXF77" s="35"/>
      <c r="RXG77" s="38"/>
      <c r="RXH77" s="39"/>
      <c r="RXI77" s="35"/>
      <c r="RXJ77" s="35"/>
      <c r="RXK77" s="35"/>
      <c r="RXL77" s="40"/>
      <c r="RXM77" s="40"/>
      <c r="RXN77" s="40"/>
      <c r="RXO77" s="40"/>
      <c r="RXP77" s="41"/>
      <c r="RXQ77" s="42"/>
      <c r="RXR77" s="35"/>
      <c r="RXS77" s="35"/>
      <c r="RXT77" s="36"/>
      <c r="RXU77" s="37"/>
      <c r="RXV77" s="35"/>
      <c r="RXW77" s="38"/>
      <c r="RXX77" s="39"/>
      <c r="RXY77" s="35"/>
      <c r="RXZ77" s="35"/>
      <c r="RYA77" s="35"/>
      <c r="RYB77" s="40"/>
      <c r="RYC77" s="40"/>
      <c r="RYD77" s="40"/>
      <c r="RYE77" s="40"/>
      <c r="RYF77" s="41"/>
      <c r="RYG77" s="42"/>
      <c r="RYH77" s="35"/>
      <c r="RYI77" s="35"/>
      <c r="RYJ77" s="36"/>
      <c r="RYK77" s="37"/>
      <c r="RYL77" s="35"/>
      <c r="RYM77" s="38"/>
      <c r="RYN77" s="39"/>
      <c r="RYO77" s="35"/>
      <c r="RYP77" s="35"/>
      <c r="RYQ77" s="35"/>
      <c r="RYR77" s="40"/>
      <c r="RYS77" s="40"/>
      <c r="RYT77" s="40"/>
      <c r="RYU77" s="40"/>
      <c r="RYV77" s="41"/>
      <c r="RYW77" s="42"/>
      <c r="RYX77" s="35"/>
      <c r="RYY77" s="35"/>
      <c r="RYZ77" s="36"/>
      <c r="RZA77" s="37"/>
      <c r="RZB77" s="35"/>
      <c r="RZC77" s="38"/>
      <c r="RZD77" s="39"/>
      <c r="RZE77" s="35"/>
      <c r="RZF77" s="35"/>
      <c r="RZG77" s="35"/>
      <c r="RZH77" s="40"/>
      <c r="RZI77" s="40"/>
      <c r="RZJ77" s="40"/>
      <c r="RZK77" s="40"/>
      <c r="RZL77" s="41"/>
      <c r="RZM77" s="42"/>
      <c r="RZN77" s="35"/>
      <c r="RZO77" s="35"/>
      <c r="RZP77" s="36"/>
      <c r="RZQ77" s="37"/>
      <c r="RZR77" s="35"/>
      <c r="RZS77" s="38"/>
      <c r="RZT77" s="39"/>
      <c r="RZU77" s="35"/>
      <c r="RZV77" s="35"/>
      <c r="RZW77" s="35"/>
      <c r="RZX77" s="40"/>
      <c r="RZY77" s="40"/>
      <c r="RZZ77" s="40"/>
      <c r="SAA77" s="40"/>
      <c r="SAB77" s="41"/>
      <c r="SAC77" s="42"/>
      <c r="SAD77" s="35"/>
      <c r="SAE77" s="35"/>
      <c r="SAF77" s="36"/>
      <c r="SAG77" s="37"/>
      <c r="SAH77" s="35"/>
      <c r="SAI77" s="38"/>
      <c r="SAJ77" s="39"/>
      <c r="SAK77" s="35"/>
      <c r="SAL77" s="35"/>
      <c r="SAM77" s="35"/>
      <c r="SAN77" s="40"/>
      <c r="SAO77" s="40"/>
      <c r="SAP77" s="40"/>
      <c r="SAQ77" s="40"/>
      <c r="SAR77" s="41"/>
      <c r="SAS77" s="42"/>
      <c r="SAT77" s="35"/>
      <c r="SAU77" s="35"/>
      <c r="SAV77" s="36"/>
      <c r="SAW77" s="37"/>
      <c r="SAX77" s="35"/>
      <c r="SAY77" s="38"/>
      <c r="SAZ77" s="39"/>
      <c r="SBA77" s="35"/>
      <c r="SBB77" s="35"/>
      <c r="SBC77" s="35"/>
      <c r="SBD77" s="40"/>
      <c r="SBE77" s="40"/>
      <c r="SBF77" s="40"/>
      <c r="SBG77" s="40"/>
      <c r="SBH77" s="41"/>
      <c r="SBI77" s="42"/>
      <c r="SBJ77" s="35"/>
      <c r="SBK77" s="35"/>
      <c r="SBL77" s="36"/>
      <c r="SBM77" s="37"/>
      <c r="SBN77" s="35"/>
      <c r="SBO77" s="38"/>
      <c r="SBP77" s="39"/>
      <c r="SBQ77" s="35"/>
      <c r="SBR77" s="35"/>
      <c r="SBS77" s="35"/>
      <c r="SBT77" s="40"/>
      <c r="SBU77" s="40"/>
      <c r="SBV77" s="40"/>
      <c r="SBW77" s="40"/>
      <c r="SBX77" s="41"/>
      <c r="SBY77" s="42"/>
      <c r="SBZ77" s="35"/>
      <c r="SCA77" s="35"/>
      <c r="SCB77" s="36"/>
      <c r="SCC77" s="37"/>
      <c r="SCD77" s="35"/>
      <c r="SCE77" s="38"/>
      <c r="SCF77" s="39"/>
      <c r="SCG77" s="35"/>
      <c r="SCH77" s="35"/>
      <c r="SCI77" s="35"/>
      <c r="SCJ77" s="40"/>
      <c r="SCK77" s="40"/>
      <c r="SCL77" s="40"/>
      <c r="SCM77" s="40"/>
      <c r="SCN77" s="41"/>
      <c r="SCO77" s="42"/>
      <c r="SCP77" s="35"/>
      <c r="SCQ77" s="35"/>
      <c r="SCR77" s="36"/>
      <c r="SCS77" s="37"/>
      <c r="SCT77" s="35"/>
      <c r="SCU77" s="38"/>
      <c r="SCV77" s="39"/>
      <c r="SCW77" s="35"/>
      <c r="SCX77" s="35"/>
      <c r="SCY77" s="35"/>
      <c r="SCZ77" s="40"/>
      <c r="SDA77" s="40"/>
      <c r="SDB77" s="40"/>
      <c r="SDC77" s="40"/>
      <c r="SDD77" s="41"/>
      <c r="SDE77" s="42"/>
      <c r="SDF77" s="35"/>
      <c r="SDG77" s="35"/>
      <c r="SDH77" s="36"/>
      <c r="SDI77" s="37"/>
      <c r="SDJ77" s="35"/>
      <c r="SDK77" s="38"/>
      <c r="SDL77" s="39"/>
      <c r="SDM77" s="35"/>
      <c r="SDN77" s="35"/>
      <c r="SDO77" s="35"/>
      <c r="SDP77" s="40"/>
      <c r="SDQ77" s="40"/>
      <c r="SDR77" s="40"/>
      <c r="SDS77" s="40"/>
      <c r="SDT77" s="41"/>
      <c r="SDU77" s="42"/>
      <c r="SDV77" s="35"/>
      <c r="SDW77" s="35"/>
      <c r="SDX77" s="36"/>
      <c r="SDY77" s="37"/>
      <c r="SDZ77" s="35"/>
      <c r="SEA77" s="38"/>
      <c r="SEB77" s="39"/>
      <c r="SEC77" s="35"/>
      <c r="SED77" s="35"/>
      <c r="SEE77" s="35"/>
      <c r="SEF77" s="40"/>
      <c r="SEG77" s="40"/>
      <c r="SEH77" s="40"/>
      <c r="SEI77" s="40"/>
      <c r="SEJ77" s="41"/>
      <c r="SEK77" s="42"/>
      <c r="SEL77" s="35"/>
      <c r="SEM77" s="35"/>
      <c r="SEN77" s="36"/>
      <c r="SEO77" s="37"/>
      <c r="SEP77" s="35"/>
      <c r="SEQ77" s="38"/>
      <c r="SER77" s="39"/>
      <c r="SES77" s="35"/>
      <c r="SET77" s="35"/>
      <c r="SEU77" s="35"/>
      <c r="SEV77" s="40"/>
      <c r="SEW77" s="40"/>
      <c r="SEX77" s="40"/>
      <c r="SEY77" s="40"/>
      <c r="SEZ77" s="41"/>
      <c r="SFA77" s="42"/>
      <c r="SFB77" s="35"/>
      <c r="SFC77" s="35"/>
      <c r="SFD77" s="36"/>
      <c r="SFE77" s="37"/>
      <c r="SFF77" s="35"/>
      <c r="SFG77" s="38"/>
      <c r="SFH77" s="39"/>
      <c r="SFI77" s="35"/>
      <c r="SFJ77" s="35"/>
      <c r="SFK77" s="35"/>
      <c r="SFL77" s="40"/>
      <c r="SFM77" s="40"/>
      <c r="SFN77" s="40"/>
      <c r="SFO77" s="40"/>
      <c r="SFP77" s="41"/>
      <c r="SFQ77" s="42"/>
      <c r="SFR77" s="35"/>
      <c r="SFS77" s="35"/>
      <c r="SFT77" s="36"/>
      <c r="SFU77" s="37"/>
      <c r="SFV77" s="35"/>
      <c r="SFW77" s="38"/>
      <c r="SFX77" s="39"/>
      <c r="SFY77" s="35"/>
      <c r="SFZ77" s="35"/>
      <c r="SGA77" s="35"/>
      <c r="SGB77" s="40"/>
      <c r="SGC77" s="40"/>
      <c r="SGD77" s="40"/>
      <c r="SGE77" s="40"/>
      <c r="SGF77" s="41"/>
      <c r="SGG77" s="42"/>
      <c r="SGH77" s="35"/>
      <c r="SGI77" s="35"/>
      <c r="SGJ77" s="36"/>
      <c r="SGK77" s="37"/>
      <c r="SGL77" s="35"/>
      <c r="SGM77" s="38"/>
      <c r="SGN77" s="39"/>
      <c r="SGO77" s="35"/>
      <c r="SGP77" s="35"/>
      <c r="SGQ77" s="35"/>
      <c r="SGR77" s="40"/>
      <c r="SGS77" s="40"/>
      <c r="SGT77" s="40"/>
      <c r="SGU77" s="40"/>
      <c r="SGV77" s="41"/>
      <c r="SGW77" s="42"/>
      <c r="SGX77" s="35"/>
      <c r="SGY77" s="35"/>
      <c r="SGZ77" s="36"/>
      <c r="SHA77" s="37"/>
      <c r="SHB77" s="35"/>
      <c r="SHC77" s="38"/>
      <c r="SHD77" s="39"/>
      <c r="SHE77" s="35"/>
      <c r="SHF77" s="35"/>
      <c r="SHG77" s="35"/>
      <c r="SHH77" s="40"/>
      <c r="SHI77" s="40"/>
      <c r="SHJ77" s="40"/>
      <c r="SHK77" s="40"/>
      <c r="SHL77" s="41"/>
      <c r="SHM77" s="42"/>
      <c r="SHN77" s="35"/>
      <c r="SHO77" s="35"/>
      <c r="SHP77" s="36"/>
      <c r="SHQ77" s="37"/>
      <c r="SHR77" s="35"/>
      <c r="SHS77" s="38"/>
      <c r="SHT77" s="39"/>
      <c r="SHU77" s="35"/>
      <c r="SHV77" s="35"/>
      <c r="SHW77" s="35"/>
      <c r="SHX77" s="40"/>
      <c r="SHY77" s="40"/>
      <c r="SHZ77" s="40"/>
      <c r="SIA77" s="40"/>
      <c r="SIB77" s="41"/>
      <c r="SIC77" s="42"/>
      <c r="SID77" s="35"/>
      <c r="SIE77" s="35"/>
      <c r="SIF77" s="36"/>
      <c r="SIG77" s="37"/>
      <c r="SIH77" s="35"/>
      <c r="SII77" s="38"/>
      <c r="SIJ77" s="39"/>
      <c r="SIK77" s="35"/>
      <c r="SIL77" s="35"/>
      <c r="SIM77" s="35"/>
      <c r="SIN77" s="40"/>
      <c r="SIO77" s="40"/>
      <c r="SIP77" s="40"/>
      <c r="SIQ77" s="40"/>
      <c r="SIR77" s="41"/>
      <c r="SIS77" s="42"/>
      <c r="SIT77" s="35"/>
      <c r="SIU77" s="35"/>
      <c r="SIV77" s="36"/>
      <c r="SIW77" s="37"/>
      <c r="SIX77" s="35"/>
      <c r="SIY77" s="38"/>
      <c r="SIZ77" s="39"/>
      <c r="SJA77" s="35"/>
      <c r="SJB77" s="35"/>
      <c r="SJC77" s="35"/>
      <c r="SJD77" s="40"/>
      <c r="SJE77" s="40"/>
      <c r="SJF77" s="40"/>
      <c r="SJG77" s="40"/>
      <c r="SJH77" s="41"/>
      <c r="SJI77" s="42"/>
      <c r="SJJ77" s="35"/>
      <c r="SJK77" s="35"/>
      <c r="SJL77" s="36"/>
      <c r="SJM77" s="37"/>
      <c r="SJN77" s="35"/>
      <c r="SJO77" s="38"/>
      <c r="SJP77" s="39"/>
      <c r="SJQ77" s="35"/>
      <c r="SJR77" s="35"/>
      <c r="SJS77" s="35"/>
      <c r="SJT77" s="40"/>
      <c r="SJU77" s="40"/>
      <c r="SJV77" s="40"/>
      <c r="SJW77" s="40"/>
      <c r="SJX77" s="41"/>
      <c r="SJY77" s="42"/>
      <c r="SJZ77" s="35"/>
      <c r="SKA77" s="35"/>
      <c r="SKB77" s="36"/>
      <c r="SKC77" s="37"/>
      <c r="SKD77" s="35"/>
      <c r="SKE77" s="38"/>
      <c r="SKF77" s="39"/>
      <c r="SKG77" s="35"/>
      <c r="SKH77" s="35"/>
      <c r="SKI77" s="35"/>
      <c r="SKJ77" s="40"/>
      <c r="SKK77" s="40"/>
      <c r="SKL77" s="40"/>
      <c r="SKM77" s="40"/>
      <c r="SKN77" s="41"/>
      <c r="SKO77" s="42"/>
      <c r="SKP77" s="35"/>
      <c r="SKQ77" s="35"/>
      <c r="SKR77" s="36"/>
      <c r="SKS77" s="37"/>
      <c r="SKT77" s="35"/>
      <c r="SKU77" s="38"/>
      <c r="SKV77" s="39"/>
      <c r="SKW77" s="35"/>
      <c r="SKX77" s="35"/>
      <c r="SKY77" s="35"/>
      <c r="SKZ77" s="40"/>
      <c r="SLA77" s="40"/>
      <c r="SLB77" s="40"/>
      <c r="SLC77" s="40"/>
      <c r="SLD77" s="41"/>
      <c r="SLE77" s="42"/>
      <c r="SLF77" s="35"/>
      <c r="SLG77" s="35"/>
      <c r="SLH77" s="36"/>
      <c r="SLI77" s="37"/>
      <c r="SLJ77" s="35"/>
      <c r="SLK77" s="38"/>
      <c r="SLL77" s="39"/>
      <c r="SLM77" s="35"/>
      <c r="SLN77" s="35"/>
      <c r="SLO77" s="35"/>
      <c r="SLP77" s="40"/>
      <c r="SLQ77" s="40"/>
      <c r="SLR77" s="40"/>
      <c r="SLS77" s="40"/>
      <c r="SLT77" s="41"/>
      <c r="SLU77" s="42"/>
      <c r="SLV77" s="35"/>
      <c r="SLW77" s="35"/>
      <c r="SLX77" s="36"/>
      <c r="SLY77" s="37"/>
      <c r="SLZ77" s="35"/>
      <c r="SMA77" s="38"/>
      <c r="SMB77" s="39"/>
      <c r="SMC77" s="35"/>
      <c r="SMD77" s="35"/>
      <c r="SME77" s="35"/>
      <c r="SMF77" s="40"/>
      <c r="SMG77" s="40"/>
      <c r="SMH77" s="40"/>
      <c r="SMI77" s="40"/>
      <c r="SMJ77" s="41"/>
      <c r="SMK77" s="42"/>
      <c r="SML77" s="35"/>
      <c r="SMM77" s="35"/>
      <c r="SMN77" s="36"/>
      <c r="SMO77" s="37"/>
      <c r="SMP77" s="35"/>
      <c r="SMQ77" s="38"/>
      <c r="SMR77" s="39"/>
      <c r="SMS77" s="35"/>
      <c r="SMT77" s="35"/>
      <c r="SMU77" s="35"/>
      <c r="SMV77" s="40"/>
      <c r="SMW77" s="40"/>
      <c r="SMX77" s="40"/>
      <c r="SMY77" s="40"/>
      <c r="SMZ77" s="41"/>
      <c r="SNA77" s="42"/>
      <c r="SNB77" s="35"/>
      <c r="SNC77" s="35"/>
      <c r="SND77" s="36"/>
      <c r="SNE77" s="37"/>
      <c r="SNF77" s="35"/>
      <c r="SNG77" s="38"/>
      <c r="SNH77" s="39"/>
      <c r="SNI77" s="35"/>
      <c r="SNJ77" s="35"/>
      <c r="SNK77" s="35"/>
      <c r="SNL77" s="40"/>
      <c r="SNM77" s="40"/>
      <c r="SNN77" s="40"/>
      <c r="SNO77" s="40"/>
      <c r="SNP77" s="41"/>
      <c r="SNQ77" s="42"/>
      <c r="SNR77" s="35"/>
      <c r="SNS77" s="35"/>
      <c r="SNT77" s="36"/>
      <c r="SNU77" s="37"/>
      <c r="SNV77" s="35"/>
      <c r="SNW77" s="38"/>
      <c r="SNX77" s="39"/>
      <c r="SNY77" s="35"/>
      <c r="SNZ77" s="35"/>
      <c r="SOA77" s="35"/>
      <c r="SOB77" s="40"/>
      <c r="SOC77" s="40"/>
      <c r="SOD77" s="40"/>
      <c r="SOE77" s="40"/>
      <c r="SOF77" s="41"/>
      <c r="SOG77" s="42"/>
      <c r="SOH77" s="35"/>
      <c r="SOI77" s="35"/>
      <c r="SOJ77" s="36"/>
      <c r="SOK77" s="37"/>
      <c r="SOL77" s="35"/>
      <c r="SOM77" s="38"/>
      <c r="SON77" s="39"/>
      <c r="SOO77" s="35"/>
      <c r="SOP77" s="35"/>
      <c r="SOQ77" s="35"/>
      <c r="SOR77" s="40"/>
      <c r="SOS77" s="40"/>
      <c r="SOT77" s="40"/>
      <c r="SOU77" s="40"/>
      <c r="SOV77" s="41"/>
      <c r="SOW77" s="42"/>
      <c r="SOX77" s="35"/>
      <c r="SOY77" s="35"/>
      <c r="SOZ77" s="36"/>
      <c r="SPA77" s="37"/>
      <c r="SPB77" s="35"/>
      <c r="SPC77" s="38"/>
      <c r="SPD77" s="39"/>
      <c r="SPE77" s="35"/>
      <c r="SPF77" s="35"/>
      <c r="SPG77" s="35"/>
      <c r="SPH77" s="40"/>
      <c r="SPI77" s="40"/>
      <c r="SPJ77" s="40"/>
      <c r="SPK77" s="40"/>
      <c r="SPL77" s="41"/>
      <c r="SPM77" s="42"/>
      <c r="SPN77" s="35"/>
      <c r="SPO77" s="35"/>
      <c r="SPP77" s="36"/>
      <c r="SPQ77" s="37"/>
      <c r="SPR77" s="35"/>
      <c r="SPS77" s="38"/>
      <c r="SPT77" s="39"/>
      <c r="SPU77" s="35"/>
      <c r="SPV77" s="35"/>
      <c r="SPW77" s="35"/>
      <c r="SPX77" s="40"/>
      <c r="SPY77" s="40"/>
      <c r="SPZ77" s="40"/>
      <c r="SQA77" s="40"/>
      <c r="SQB77" s="41"/>
      <c r="SQC77" s="42"/>
      <c r="SQD77" s="35"/>
      <c r="SQE77" s="35"/>
      <c r="SQF77" s="36"/>
      <c r="SQG77" s="37"/>
      <c r="SQH77" s="35"/>
      <c r="SQI77" s="38"/>
      <c r="SQJ77" s="39"/>
      <c r="SQK77" s="35"/>
      <c r="SQL77" s="35"/>
      <c r="SQM77" s="35"/>
      <c r="SQN77" s="40"/>
      <c r="SQO77" s="40"/>
      <c r="SQP77" s="40"/>
      <c r="SQQ77" s="40"/>
      <c r="SQR77" s="41"/>
      <c r="SQS77" s="42"/>
      <c r="SQT77" s="35"/>
      <c r="SQU77" s="35"/>
      <c r="SQV77" s="36"/>
      <c r="SQW77" s="37"/>
      <c r="SQX77" s="35"/>
      <c r="SQY77" s="38"/>
      <c r="SQZ77" s="39"/>
      <c r="SRA77" s="35"/>
      <c r="SRB77" s="35"/>
      <c r="SRC77" s="35"/>
      <c r="SRD77" s="40"/>
      <c r="SRE77" s="40"/>
      <c r="SRF77" s="40"/>
      <c r="SRG77" s="40"/>
      <c r="SRH77" s="41"/>
      <c r="SRI77" s="42"/>
      <c r="SRJ77" s="35"/>
      <c r="SRK77" s="35"/>
      <c r="SRL77" s="36"/>
      <c r="SRM77" s="37"/>
      <c r="SRN77" s="35"/>
      <c r="SRO77" s="38"/>
      <c r="SRP77" s="39"/>
      <c r="SRQ77" s="35"/>
      <c r="SRR77" s="35"/>
      <c r="SRS77" s="35"/>
      <c r="SRT77" s="40"/>
      <c r="SRU77" s="40"/>
      <c r="SRV77" s="40"/>
      <c r="SRW77" s="40"/>
      <c r="SRX77" s="41"/>
      <c r="SRY77" s="42"/>
      <c r="SRZ77" s="35"/>
      <c r="SSA77" s="35"/>
      <c r="SSB77" s="36"/>
      <c r="SSC77" s="37"/>
      <c r="SSD77" s="35"/>
      <c r="SSE77" s="38"/>
      <c r="SSF77" s="39"/>
      <c r="SSG77" s="35"/>
      <c r="SSH77" s="35"/>
      <c r="SSI77" s="35"/>
      <c r="SSJ77" s="40"/>
      <c r="SSK77" s="40"/>
      <c r="SSL77" s="40"/>
      <c r="SSM77" s="40"/>
      <c r="SSN77" s="41"/>
      <c r="SSO77" s="42"/>
      <c r="SSP77" s="35"/>
      <c r="SSQ77" s="35"/>
      <c r="SSR77" s="36"/>
      <c r="SSS77" s="37"/>
      <c r="SST77" s="35"/>
      <c r="SSU77" s="38"/>
      <c r="SSV77" s="39"/>
      <c r="SSW77" s="35"/>
      <c r="SSX77" s="35"/>
      <c r="SSY77" s="35"/>
      <c r="SSZ77" s="40"/>
      <c r="STA77" s="40"/>
      <c r="STB77" s="40"/>
      <c r="STC77" s="40"/>
      <c r="STD77" s="41"/>
      <c r="STE77" s="42"/>
      <c r="STF77" s="35"/>
      <c r="STG77" s="35"/>
      <c r="STH77" s="36"/>
      <c r="STI77" s="37"/>
      <c r="STJ77" s="35"/>
      <c r="STK77" s="38"/>
      <c r="STL77" s="39"/>
      <c r="STM77" s="35"/>
      <c r="STN77" s="35"/>
      <c r="STO77" s="35"/>
      <c r="STP77" s="40"/>
      <c r="STQ77" s="40"/>
      <c r="STR77" s="40"/>
      <c r="STS77" s="40"/>
      <c r="STT77" s="41"/>
      <c r="STU77" s="42"/>
      <c r="STV77" s="35"/>
      <c r="STW77" s="35"/>
      <c r="STX77" s="36"/>
      <c r="STY77" s="37"/>
      <c r="STZ77" s="35"/>
      <c r="SUA77" s="38"/>
      <c r="SUB77" s="39"/>
      <c r="SUC77" s="35"/>
      <c r="SUD77" s="35"/>
      <c r="SUE77" s="35"/>
      <c r="SUF77" s="40"/>
      <c r="SUG77" s="40"/>
      <c r="SUH77" s="40"/>
      <c r="SUI77" s="40"/>
      <c r="SUJ77" s="41"/>
      <c r="SUK77" s="42"/>
      <c r="SUL77" s="35"/>
      <c r="SUM77" s="35"/>
      <c r="SUN77" s="36"/>
      <c r="SUO77" s="37"/>
      <c r="SUP77" s="35"/>
      <c r="SUQ77" s="38"/>
      <c r="SUR77" s="39"/>
      <c r="SUS77" s="35"/>
      <c r="SUT77" s="35"/>
      <c r="SUU77" s="35"/>
      <c r="SUV77" s="40"/>
      <c r="SUW77" s="40"/>
      <c r="SUX77" s="40"/>
      <c r="SUY77" s="40"/>
      <c r="SUZ77" s="41"/>
      <c r="SVA77" s="42"/>
      <c r="SVB77" s="35"/>
      <c r="SVC77" s="35"/>
      <c r="SVD77" s="36"/>
      <c r="SVE77" s="37"/>
      <c r="SVF77" s="35"/>
      <c r="SVG77" s="38"/>
      <c r="SVH77" s="39"/>
      <c r="SVI77" s="35"/>
      <c r="SVJ77" s="35"/>
      <c r="SVK77" s="35"/>
      <c r="SVL77" s="40"/>
      <c r="SVM77" s="40"/>
      <c r="SVN77" s="40"/>
      <c r="SVO77" s="40"/>
      <c r="SVP77" s="41"/>
      <c r="SVQ77" s="42"/>
      <c r="SVR77" s="35"/>
      <c r="SVS77" s="35"/>
      <c r="SVT77" s="36"/>
      <c r="SVU77" s="37"/>
      <c r="SVV77" s="35"/>
      <c r="SVW77" s="38"/>
      <c r="SVX77" s="39"/>
      <c r="SVY77" s="35"/>
      <c r="SVZ77" s="35"/>
      <c r="SWA77" s="35"/>
      <c r="SWB77" s="40"/>
      <c r="SWC77" s="40"/>
      <c r="SWD77" s="40"/>
      <c r="SWE77" s="40"/>
      <c r="SWF77" s="41"/>
      <c r="SWG77" s="42"/>
      <c r="SWH77" s="35"/>
      <c r="SWI77" s="35"/>
      <c r="SWJ77" s="36"/>
      <c r="SWK77" s="37"/>
      <c r="SWL77" s="35"/>
      <c r="SWM77" s="38"/>
      <c r="SWN77" s="39"/>
      <c r="SWO77" s="35"/>
      <c r="SWP77" s="35"/>
      <c r="SWQ77" s="35"/>
      <c r="SWR77" s="40"/>
      <c r="SWS77" s="40"/>
      <c r="SWT77" s="40"/>
      <c r="SWU77" s="40"/>
      <c r="SWV77" s="41"/>
      <c r="SWW77" s="42"/>
      <c r="SWX77" s="35"/>
      <c r="SWY77" s="35"/>
      <c r="SWZ77" s="36"/>
      <c r="SXA77" s="37"/>
      <c r="SXB77" s="35"/>
      <c r="SXC77" s="38"/>
      <c r="SXD77" s="39"/>
      <c r="SXE77" s="35"/>
      <c r="SXF77" s="35"/>
      <c r="SXG77" s="35"/>
      <c r="SXH77" s="40"/>
      <c r="SXI77" s="40"/>
      <c r="SXJ77" s="40"/>
      <c r="SXK77" s="40"/>
      <c r="SXL77" s="41"/>
      <c r="SXM77" s="42"/>
      <c r="SXN77" s="35"/>
      <c r="SXO77" s="35"/>
      <c r="SXP77" s="36"/>
      <c r="SXQ77" s="37"/>
      <c r="SXR77" s="35"/>
      <c r="SXS77" s="38"/>
      <c r="SXT77" s="39"/>
      <c r="SXU77" s="35"/>
      <c r="SXV77" s="35"/>
      <c r="SXW77" s="35"/>
      <c r="SXX77" s="40"/>
      <c r="SXY77" s="40"/>
      <c r="SXZ77" s="40"/>
      <c r="SYA77" s="40"/>
      <c r="SYB77" s="41"/>
      <c r="SYC77" s="42"/>
      <c r="SYD77" s="35"/>
      <c r="SYE77" s="35"/>
      <c r="SYF77" s="36"/>
      <c r="SYG77" s="37"/>
      <c r="SYH77" s="35"/>
      <c r="SYI77" s="38"/>
      <c r="SYJ77" s="39"/>
      <c r="SYK77" s="35"/>
      <c r="SYL77" s="35"/>
      <c r="SYM77" s="35"/>
      <c r="SYN77" s="40"/>
      <c r="SYO77" s="40"/>
      <c r="SYP77" s="40"/>
      <c r="SYQ77" s="40"/>
      <c r="SYR77" s="41"/>
      <c r="SYS77" s="42"/>
      <c r="SYT77" s="35"/>
      <c r="SYU77" s="35"/>
      <c r="SYV77" s="36"/>
      <c r="SYW77" s="37"/>
      <c r="SYX77" s="35"/>
      <c r="SYY77" s="38"/>
      <c r="SYZ77" s="39"/>
      <c r="SZA77" s="35"/>
      <c r="SZB77" s="35"/>
      <c r="SZC77" s="35"/>
      <c r="SZD77" s="40"/>
      <c r="SZE77" s="40"/>
      <c r="SZF77" s="40"/>
      <c r="SZG77" s="40"/>
      <c r="SZH77" s="41"/>
      <c r="SZI77" s="42"/>
      <c r="SZJ77" s="35"/>
      <c r="SZK77" s="35"/>
      <c r="SZL77" s="36"/>
      <c r="SZM77" s="37"/>
      <c r="SZN77" s="35"/>
      <c r="SZO77" s="38"/>
      <c r="SZP77" s="39"/>
      <c r="SZQ77" s="35"/>
      <c r="SZR77" s="35"/>
      <c r="SZS77" s="35"/>
      <c r="SZT77" s="40"/>
      <c r="SZU77" s="40"/>
      <c r="SZV77" s="40"/>
      <c r="SZW77" s="40"/>
      <c r="SZX77" s="41"/>
      <c r="SZY77" s="42"/>
      <c r="SZZ77" s="35"/>
      <c r="TAA77" s="35"/>
      <c r="TAB77" s="36"/>
      <c r="TAC77" s="37"/>
      <c r="TAD77" s="35"/>
      <c r="TAE77" s="38"/>
      <c r="TAF77" s="39"/>
      <c r="TAG77" s="35"/>
      <c r="TAH77" s="35"/>
      <c r="TAI77" s="35"/>
      <c r="TAJ77" s="40"/>
      <c r="TAK77" s="40"/>
      <c r="TAL77" s="40"/>
      <c r="TAM77" s="40"/>
      <c r="TAN77" s="41"/>
      <c r="TAO77" s="42"/>
      <c r="TAP77" s="35"/>
      <c r="TAQ77" s="35"/>
      <c r="TAR77" s="36"/>
      <c r="TAS77" s="37"/>
      <c r="TAT77" s="35"/>
      <c r="TAU77" s="38"/>
      <c r="TAV77" s="39"/>
      <c r="TAW77" s="35"/>
      <c r="TAX77" s="35"/>
      <c r="TAY77" s="35"/>
      <c r="TAZ77" s="40"/>
      <c r="TBA77" s="40"/>
      <c r="TBB77" s="40"/>
      <c r="TBC77" s="40"/>
      <c r="TBD77" s="41"/>
      <c r="TBE77" s="42"/>
      <c r="TBF77" s="35"/>
      <c r="TBG77" s="35"/>
      <c r="TBH77" s="36"/>
      <c r="TBI77" s="37"/>
      <c r="TBJ77" s="35"/>
      <c r="TBK77" s="38"/>
      <c r="TBL77" s="39"/>
      <c r="TBM77" s="35"/>
      <c r="TBN77" s="35"/>
      <c r="TBO77" s="35"/>
      <c r="TBP77" s="40"/>
      <c r="TBQ77" s="40"/>
      <c r="TBR77" s="40"/>
      <c r="TBS77" s="40"/>
      <c r="TBT77" s="41"/>
      <c r="TBU77" s="42"/>
      <c r="TBV77" s="35"/>
      <c r="TBW77" s="35"/>
      <c r="TBX77" s="36"/>
      <c r="TBY77" s="37"/>
      <c r="TBZ77" s="35"/>
      <c r="TCA77" s="38"/>
      <c r="TCB77" s="39"/>
      <c r="TCC77" s="35"/>
      <c r="TCD77" s="35"/>
      <c r="TCE77" s="35"/>
      <c r="TCF77" s="40"/>
      <c r="TCG77" s="40"/>
      <c r="TCH77" s="40"/>
      <c r="TCI77" s="40"/>
      <c r="TCJ77" s="41"/>
      <c r="TCK77" s="42"/>
      <c r="TCL77" s="35"/>
      <c r="TCM77" s="35"/>
      <c r="TCN77" s="36"/>
      <c r="TCO77" s="37"/>
      <c r="TCP77" s="35"/>
      <c r="TCQ77" s="38"/>
      <c r="TCR77" s="39"/>
      <c r="TCS77" s="35"/>
      <c r="TCT77" s="35"/>
      <c r="TCU77" s="35"/>
      <c r="TCV77" s="40"/>
      <c r="TCW77" s="40"/>
      <c r="TCX77" s="40"/>
      <c r="TCY77" s="40"/>
      <c r="TCZ77" s="41"/>
      <c r="TDA77" s="42"/>
      <c r="TDB77" s="35"/>
      <c r="TDC77" s="35"/>
      <c r="TDD77" s="36"/>
      <c r="TDE77" s="37"/>
      <c r="TDF77" s="35"/>
      <c r="TDG77" s="38"/>
      <c r="TDH77" s="39"/>
      <c r="TDI77" s="35"/>
      <c r="TDJ77" s="35"/>
      <c r="TDK77" s="35"/>
      <c r="TDL77" s="40"/>
      <c r="TDM77" s="40"/>
      <c r="TDN77" s="40"/>
      <c r="TDO77" s="40"/>
      <c r="TDP77" s="41"/>
      <c r="TDQ77" s="42"/>
      <c r="TDR77" s="35"/>
      <c r="TDS77" s="35"/>
      <c r="TDT77" s="36"/>
      <c r="TDU77" s="37"/>
      <c r="TDV77" s="35"/>
      <c r="TDW77" s="38"/>
      <c r="TDX77" s="39"/>
      <c r="TDY77" s="35"/>
      <c r="TDZ77" s="35"/>
      <c r="TEA77" s="35"/>
      <c r="TEB77" s="40"/>
      <c r="TEC77" s="40"/>
      <c r="TED77" s="40"/>
      <c r="TEE77" s="40"/>
      <c r="TEF77" s="41"/>
      <c r="TEG77" s="42"/>
      <c r="TEH77" s="35"/>
      <c r="TEI77" s="35"/>
      <c r="TEJ77" s="36"/>
      <c r="TEK77" s="37"/>
      <c r="TEL77" s="35"/>
      <c r="TEM77" s="38"/>
      <c r="TEN77" s="39"/>
      <c r="TEO77" s="35"/>
      <c r="TEP77" s="35"/>
      <c r="TEQ77" s="35"/>
      <c r="TER77" s="40"/>
      <c r="TES77" s="40"/>
      <c r="TET77" s="40"/>
      <c r="TEU77" s="40"/>
      <c r="TEV77" s="41"/>
      <c r="TEW77" s="42"/>
      <c r="TEX77" s="35"/>
      <c r="TEY77" s="35"/>
      <c r="TEZ77" s="36"/>
      <c r="TFA77" s="37"/>
      <c r="TFB77" s="35"/>
      <c r="TFC77" s="38"/>
      <c r="TFD77" s="39"/>
      <c r="TFE77" s="35"/>
      <c r="TFF77" s="35"/>
      <c r="TFG77" s="35"/>
      <c r="TFH77" s="40"/>
      <c r="TFI77" s="40"/>
      <c r="TFJ77" s="40"/>
      <c r="TFK77" s="40"/>
      <c r="TFL77" s="41"/>
      <c r="TFM77" s="42"/>
      <c r="TFN77" s="35"/>
      <c r="TFO77" s="35"/>
      <c r="TFP77" s="36"/>
      <c r="TFQ77" s="37"/>
      <c r="TFR77" s="35"/>
      <c r="TFS77" s="38"/>
      <c r="TFT77" s="39"/>
      <c r="TFU77" s="35"/>
      <c r="TFV77" s="35"/>
      <c r="TFW77" s="35"/>
      <c r="TFX77" s="40"/>
      <c r="TFY77" s="40"/>
      <c r="TFZ77" s="40"/>
      <c r="TGA77" s="40"/>
      <c r="TGB77" s="41"/>
      <c r="TGC77" s="42"/>
      <c r="TGD77" s="35"/>
      <c r="TGE77" s="35"/>
      <c r="TGF77" s="36"/>
      <c r="TGG77" s="37"/>
      <c r="TGH77" s="35"/>
      <c r="TGI77" s="38"/>
      <c r="TGJ77" s="39"/>
      <c r="TGK77" s="35"/>
      <c r="TGL77" s="35"/>
      <c r="TGM77" s="35"/>
      <c r="TGN77" s="40"/>
      <c r="TGO77" s="40"/>
      <c r="TGP77" s="40"/>
      <c r="TGQ77" s="40"/>
      <c r="TGR77" s="41"/>
      <c r="TGS77" s="42"/>
      <c r="TGT77" s="35"/>
      <c r="TGU77" s="35"/>
      <c r="TGV77" s="36"/>
      <c r="TGW77" s="37"/>
      <c r="TGX77" s="35"/>
      <c r="TGY77" s="38"/>
      <c r="TGZ77" s="39"/>
      <c r="THA77" s="35"/>
      <c r="THB77" s="35"/>
      <c r="THC77" s="35"/>
      <c r="THD77" s="40"/>
      <c r="THE77" s="40"/>
      <c r="THF77" s="40"/>
      <c r="THG77" s="40"/>
      <c r="THH77" s="41"/>
      <c r="THI77" s="42"/>
      <c r="THJ77" s="35"/>
      <c r="THK77" s="35"/>
      <c r="THL77" s="36"/>
      <c r="THM77" s="37"/>
      <c r="THN77" s="35"/>
      <c r="THO77" s="38"/>
      <c r="THP77" s="39"/>
      <c r="THQ77" s="35"/>
      <c r="THR77" s="35"/>
      <c r="THS77" s="35"/>
      <c r="THT77" s="40"/>
      <c r="THU77" s="40"/>
      <c r="THV77" s="40"/>
      <c r="THW77" s="40"/>
      <c r="THX77" s="41"/>
      <c r="THY77" s="42"/>
      <c r="THZ77" s="35"/>
      <c r="TIA77" s="35"/>
      <c r="TIB77" s="36"/>
      <c r="TIC77" s="37"/>
      <c r="TID77" s="35"/>
      <c r="TIE77" s="38"/>
      <c r="TIF77" s="39"/>
      <c r="TIG77" s="35"/>
      <c r="TIH77" s="35"/>
      <c r="TII77" s="35"/>
      <c r="TIJ77" s="40"/>
      <c r="TIK77" s="40"/>
      <c r="TIL77" s="40"/>
      <c r="TIM77" s="40"/>
      <c r="TIN77" s="41"/>
      <c r="TIO77" s="42"/>
      <c r="TIP77" s="35"/>
      <c r="TIQ77" s="35"/>
      <c r="TIR77" s="36"/>
      <c r="TIS77" s="37"/>
      <c r="TIT77" s="35"/>
      <c r="TIU77" s="38"/>
      <c r="TIV77" s="39"/>
      <c r="TIW77" s="35"/>
      <c r="TIX77" s="35"/>
      <c r="TIY77" s="35"/>
      <c r="TIZ77" s="40"/>
      <c r="TJA77" s="40"/>
      <c r="TJB77" s="40"/>
      <c r="TJC77" s="40"/>
      <c r="TJD77" s="41"/>
      <c r="TJE77" s="42"/>
      <c r="TJF77" s="35"/>
      <c r="TJG77" s="35"/>
      <c r="TJH77" s="36"/>
      <c r="TJI77" s="37"/>
      <c r="TJJ77" s="35"/>
      <c r="TJK77" s="38"/>
      <c r="TJL77" s="39"/>
      <c r="TJM77" s="35"/>
      <c r="TJN77" s="35"/>
      <c r="TJO77" s="35"/>
      <c r="TJP77" s="40"/>
      <c r="TJQ77" s="40"/>
      <c r="TJR77" s="40"/>
      <c r="TJS77" s="40"/>
      <c r="TJT77" s="41"/>
      <c r="TJU77" s="42"/>
      <c r="TJV77" s="35"/>
      <c r="TJW77" s="35"/>
      <c r="TJX77" s="36"/>
      <c r="TJY77" s="37"/>
      <c r="TJZ77" s="35"/>
      <c r="TKA77" s="38"/>
      <c r="TKB77" s="39"/>
      <c r="TKC77" s="35"/>
      <c r="TKD77" s="35"/>
      <c r="TKE77" s="35"/>
      <c r="TKF77" s="40"/>
      <c r="TKG77" s="40"/>
      <c r="TKH77" s="40"/>
      <c r="TKI77" s="40"/>
      <c r="TKJ77" s="41"/>
      <c r="TKK77" s="42"/>
      <c r="TKL77" s="35"/>
      <c r="TKM77" s="35"/>
      <c r="TKN77" s="36"/>
      <c r="TKO77" s="37"/>
      <c r="TKP77" s="35"/>
      <c r="TKQ77" s="38"/>
      <c r="TKR77" s="39"/>
      <c r="TKS77" s="35"/>
      <c r="TKT77" s="35"/>
      <c r="TKU77" s="35"/>
      <c r="TKV77" s="40"/>
      <c r="TKW77" s="40"/>
      <c r="TKX77" s="40"/>
      <c r="TKY77" s="40"/>
      <c r="TKZ77" s="41"/>
      <c r="TLA77" s="42"/>
      <c r="TLB77" s="35"/>
      <c r="TLC77" s="35"/>
      <c r="TLD77" s="36"/>
      <c r="TLE77" s="37"/>
      <c r="TLF77" s="35"/>
      <c r="TLG77" s="38"/>
      <c r="TLH77" s="39"/>
      <c r="TLI77" s="35"/>
      <c r="TLJ77" s="35"/>
      <c r="TLK77" s="35"/>
      <c r="TLL77" s="40"/>
      <c r="TLM77" s="40"/>
      <c r="TLN77" s="40"/>
      <c r="TLO77" s="40"/>
      <c r="TLP77" s="41"/>
      <c r="TLQ77" s="42"/>
      <c r="TLR77" s="35"/>
      <c r="TLS77" s="35"/>
      <c r="TLT77" s="36"/>
      <c r="TLU77" s="37"/>
      <c r="TLV77" s="35"/>
      <c r="TLW77" s="38"/>
      <c r="TLX77" s="39"/>
      <c r="TLY77" s="35"/>
      <c r="TLZ77" s="35"/>
      <c r="TMA77" s="35"/>
      <c r="TMB77" s="40"/>
      <c r="TMC77" s="40"/>
      <c r="TMD77" s="40"/>
      <c r="TME77" s="40"/>
      <c r="TMF77" s="41"/>
      <c r="TMG77" s="42"/>
      <c r="TMH77" s="35"/>
      <c r="TMI77" s="35"/>
      <c r="TMJ77" s="36"/>
      <c r="TMK77" s="37"/>
      <c r="TML77" s="35"/>
      <c r="TMM77" s="38"/>
      <c r="TMN77" s="39"/>
      <c r="TMO77" s="35"/>
      <c r="TMP77" s="35"/>
      <c r="TMQ77" s="35"/>
      <c r="TMR77" s="40"/>
      <c r="TMS77" s="40"/>
      <c r="TMT77" s="40"/>
      <c r="TMU77" s="40"/>
      <c r="TMV77" s="41"/>
      <c r="TMW77" s="42"/>
      <c r="TMX77" s="35"/>
      <c r="TMY77" s="35"/>
      <c r="TMZ77" s="36"/>
      <c r="TNA77" s="37"/>
      <c r="TNB77" s="35"/>
      <c r="TNC77" s="38"/>
      <c r="TND77" s="39"/>
      <c r="TNE77" s="35"/>
      <c r="TNF77" s="35"/>
      <c r="TNG77" s="35"/>
      <c r="TNH77" s="40"/>
      <c r="TNI77" s="40"/>
      <c r="TNJ77" s="40"/>
      <c r="TNK77" s="40"/>
      <c r="TNL77" s="41"/>
      <c r="TNM77" s="42"/>
      <c r="TNN77" s="35"/>
      <c r="TNO77" s="35"/>
      <c r="TNP77" s="36"/>
      <c r="TNQ77" s="37"/>
      <c r="TNR77" s="35"/>
      <c r="TNS77" s="38"/>
      <c r="TNT77" s="39"/>
      <c r="TNU77" s="35"/>
      <c r="TNV77" s="35"/>
      <c r="TNW77" s="35"/>
      <c r="TNX77" s="40"/>
      <c r="TNY77" s="40"/>
      <c r="TNZ77" s="40"/>
      <c r="TOA77" s="40"/>
      <c r="TOB77" s="41"/>
      <c r="TOC77" s="42"/>
      <c r="TOD77" s="35"/>
      <c r="TOE77" s="35"/>
      <c r="TOF77" s="36"/>
      <c r="TOG77" s="37"/>
      <c r="TOH77" s="35"/>
      <c r="TOI77" s="38"/>
      <c r="TOJ77" s="39"/>
      <c r="TOK77" s="35"/>
      <c r="TOL77" s="35"/>
      <c r="TOM77" s="35"/>
      <c r="TON77" s="40"/>
      <c r="TOO77" s="40"/>
      <c r="TOP77" s="40"/>
      <c r="TOQ77" s="40"/>
      <c r="TOR77" s="41"/>
      <c r="TOS77" s="42"/>
      <c r="TOT77" s="35"/>
      <c r="TOU77" s="35"/>
      <c r="TOV77" s="36"/>
      <c r="TOW77" s="37"/>
      <c r="TOX77" s="35"/>
      <c r="TOY77" s="38"/>
      <c r="TOZ77" s="39"/>
      <c r="TPA77" s="35"/>
      <c r="TPB77" s="35"/>
      <c r="TPC77" s="35"/>
      <c r="TPD77" s="40"/>
      <c r="TPE77" s="40"/>
      <c r="TPF77" s="40"/>
      <c r="TPG77" s="40"/>
      <c r="TPH77" s="41"/>
      <c r="TPI77" s="42"/>
      <c r="TPJ77" s="35"/>
      <c r="TPK77" s="35"/>
      <c r="TPL77" s="36"/>
      <c r="TPM77" s="37"/>
      <c r="TPN77" s="35"/>
      <c r="TPO77" s="38"/>
      <c r="TPP77" s="39"/>
      <c r="TPQ77" s="35"/>
      <c r="TPR77" s="35"/>
      <c r="TPS77" s="35"/>
      <c r="TPT77" s="40"/>
      <c r="TPU77" s="40"/>
      <c r="TPV77" s="40"/>
      <c r="TPW77" s="40"/>
      <c r="TPX77" s="41"/>
      <c r="TPY77" s="42"/>
      <c r="TPZ77" s="35"/>
      <c r="TQA77" s="35"/>
      <c r="TQB77" s="36"/>
      <c r="TQC77" s="37"/>
      <c r="TQD77" s="35"/>
      <c r="TQE77" s="38"/>
      <c r="TQF77" s="39"/>
      <c r="TQG77" s="35"/>
      <c r="TQH77" s="35"/>
      <c r="TQI77" s="35"/>
      <c r="TQJ77" s="40"/>
      <c r="TQK77" s="40"/>
      <c r="TQL77" s="40"/>
      <c r="TQM77" s="40"/>
      <c r="TQN77" s="41"/>
      <c r="TQO77" s="42"/>
      <c r="TQP77" s="35"/>
      <c r="TQQ77" s="35"/>
      <c r="TQR77" s="36"/>
      <c r="TQS77" s="37"/>
      <c r="TQT77" s="35"/>
      <c r="TQU77" s="38"/>
      <c r="TQV77" s="39"/>
      <c r="TQW77" s="35"/>
      <c r="TQX77" s="35"/>
      <c r="TQY77" s="35"/>
      <c r="TQZ77" s="40"/>
      <c r="TRA77" s="40"/>
      <c r="TRB77" s="40"/>
      <c r="TRC77" s="40"/>
      <c r="TRD77" s="41"/>
      <c r="TRE77" s="42"/>
      <c r="TRF77" s="35"/>
      <c r="TRG77" s="35"/>
      <c r="TRH77" s="36"/>
      <c r="TRI77" s="37"/>
      <c r="TRJ77" s="35"/>
      <c r="TRK77" s="38"/>
      <c r="TRL77" s="39"/>
      <c r="TRM77" s="35"/>
      <c r="TRN77" s="35"/>
      <c r="TRO77" s="35"/>
      <c r="TRP77" s="40"/>
      <c r="TRQ77" s="40"/>
      <c r="TRR77" s="40"/>
      <c r="TRS77" s="40"/>
      <c r="TRT77" s="41"/>
      <c r="TRU77" s="42"/>
      <c r="TRV77" s="35"/>
      <c r="TRW77" s="35"/>
      <c r="TRX77" s="36"/>
      <c r="TRY77" s="37"/>
      <c r="TRZ77" s="35"/>
      <c r="TSA77" s="38"/>
      <c r="TSB77" s="39"/>
      <c r="TSC77" s="35"/>
      <c r="TSD77" s="35"/>
      <c r="TSE77" s="35"/>
      <c r="TSF77" s="40"/>
      <c r="TSG77" s="40"/>
      <c r="TSH77" s="40"/>
      <c r="TSI77" s="40"/>
      <c r="TSJ77" s="41"/>
      <c r="TSK77" s="42"/>
      <c r="TSL77" s="35"/>
      <c r="TSM77" s="35"/>
      <c r="TSN77" s="36"/>
      <c r="TSO77" s="37"/>
      <c r="TSP77" s="35"/>
      <c r="TSQ77" s="38"/>
      <c r="TSR77" s="39"/>
      <c r="TSS77" s="35"/>
      <c r="TST77" s="35"/>
      <c r="TSU77" s="35"/>
      <c r="TSV77" s="40"/>
      <c r="TSW77" s="40"/>
      <c r="TSX77" s="40"/>
      <c r="TSY77" s="40"/>
      <c r="TSZ77" s="41"/>
      <c r="TTA77" s="42"/>
      <c r="TTB77" s="35"/>
      <c r="TTC77" s="35"/>
      <c r="TTD77" s="36"/>
      <c r="TTE77" s="37"/>
      <c r="TTF77" s="35"/>
      <c r="TTG77" s="38"/>
      <c r="TTH77" s="39"/>
      <c r="TTI77" s="35"/>
      <c r="TTJ77" s="35"/>
      <c r="TTK77" s="35"/>
      <c r="TTL77" s="40"/>
      <c r="TTM77" s="40"/>
      <c r="TTN77" s="40"/>
      <c r="TTO77" s="40"/>
      <c r="TTP77" s="41"/>
      <c r="TTQ77" s="42"/>
      <c r="TTR77" s="35"/>
      <c r="TTS77" s="35"/>
      <c r="TTT77" s="36"/>
      <c r="TTU77" s="37"/>
      <c r="TTV77" s="35"/>
      <c r="TTW77" s="38"/>
      <c r="TTX77" s="39"/>
      <c r="TTY77" s="35"/>
      <c r="TTZ77" s="35"/>
      <c r="TUA77" s="35"/>
      <c r="TUB77" s="40"/>
      <c r="TUC77" s="40"/>
      <c r="TUD77" s="40"/>
      <c r="TUE77" s="40"/>
      <c r="TUF77" s="41"/>
      <c r="TUG77" s="42"/>
      <c r="TUH77" s="35"/>
      <c r="TUI77" s="35"/>
      <c r="TUJ77" s="36"/>
      <c r="TUK77" s="37"/>
      <c r="TUL77" s="35"/>
      <c r="TUM77" s="38"/>
      <c r="TUN77" s="39"/>
      <c r="TUO77" s="35"/>
      <c r="TUP77" s="35"/>
      <c r="TUQ77" s="35"/>
      <c r="TUR77" s="40"/>
      <c r="TUS77" s="40"/>
      <c r="TUT77" s="40"/>
      <c r="TUU77" s="40"/>
      <c r="TUV77" s="41"/>
      <c r="TUW77" s="42"/>
      <c r="TUX77" s="35"/>
      <c r="TUY77" s="35"/>
      <c r="TUZ77" s="36"/>
      <c r="TVA77" s="37"/>
      <c r="TVB77" s="35"/>
      <c r="TVC77" s="38"/>
      <c r="TVD77" s="39"/>
      <c r="TVE77" s="35"/>
      <c r="TVF77" s="35"/>
      <c r="TVG77" s="35"/>
      <c r="TVH77" s="40"/>
      <c r="TVI77" s="40"/>
      <c r="TVJ77" s="40"/>
      <c r="TVK77" s="40"/>
      <c r="TVL77" s="41"/>
      <c r="TVM77" s="42"/>
      <c r="TVN77" s="35"/>
      <c r="TVO77" s="35"/>
      <c r="TVP77" s="36"/>
      <c r="TVQ77" s="37"/>
      <c r="TVR77" s="35"/>
      <c r="TVS77" s="38"/>
      <c r="TVT77" s="39"/>
      <c r="TVU77" s="35"/>
      <c r="TVV77" s="35"/>
      <c r="TVW77" s="35"/>
      <c r="TVX77" s="40"/>
      <c r="TVY77" s="40"/>
      <c r="TVZ77" s="40"/>
      <c r="TWA77" s="40"/>
      <c r="TWB77" s="41"/>
      <c r="TWC77" s="42"/>
      <c r="TWD77" s="35"/>
      <c r="TWE77" s="35"/>
      <c r="TWF77" s="36"/>
      <c r="TWG77" s="37"/>
      <c r="TWH77" s="35"/>
      <c r="TWI77" s="38"/>
      <c r="TWJ77" s="39"/>
      <c r="TWK77" s="35"/>
      <c r="TWL77" s="35"/>
      <c r="TWM77" s="35"/>
      <c r="TWN77" s="40"/>
      <c r="TWO77" s="40"/>
      <c r="TWP77" s="40"/>
      <c r="TWQ77" s="40"/>
      <c r="TWR77" s="41"/>
      <c r="TWS77" s="42"/>
      <c r="TWT77" s="35"/>
      <c r="TWU77" s="35"/>
      <c r="TWV77" s="36"/>
      <c r="TWW77" s="37"/>
      <c r="TWX77" s="35"/>
      <c r="TWY77" s="38"/>
      <c r="TWZ77" s="39"/>
      <c r="TXA77" s="35"/>
      <c r="TXB77" s="35"/>
      <c r="TXC77" s="35"/>
      <c r="TXD77" s="40"/>
      <c r="TXE77" s="40"/>
      <c r="TXF77" s="40"/>
      <c r="TXG77" s="40"/>
      <c r="TXH77" s="41"/>
      <c r="TXI77" s="42"/>
      <c r="TXJ77" s="35"/>
      <c r="TXK77" s="35"/>
      <c r="TXL77" s="36"/>
      <c r="TXM77" s="37"/>
      <c r="TXN77" s="35"/>
      <c r="TXO77" s="38"/>
      <c r="TXP77" s="39"/>
      <c r="TXQ77" s="35"/>
      <c r="TXR77" s="35"/>
      <c r="TXS77" s="35"/>
      <c r="TXT77" s="40"/>
      <c r="TXU77" s="40"/>
      <c r="TXV77" s="40"/>
      <c r="TXW77" s="40"/>
      <c r="TXX77" s="41"/>
      <c r="TXY77" s="42"/>
      <c r="TXZ77" s="35"/>
      <c r="TYA77" s="35"/>
      <c r="TYB77" s="36"/>
      <c r="TYC77" s="37"/>
      <c r="TYD77" s="35"/>
      <c r="TYE77" s="38"/>
      <c r="TYF77" s="39"/>
      <c r="TYG77" s="35"/>
      <c r="TYH77" s="35"/>
      <c r="TYI77" s="35"/>
      <c r="TYJ77" s="40"/>
      <c r="TYK77" s="40"/>
      <c r="TYL77" s="40"/>
      <c r="TYM77" s="40"/>
      <c r="TYN77" s="41"/>
      <c r="TYO77" s="42"/>
      <c r="TYP77" s="35"/>
      <c r="TYQ77" s="35"/>
      <c r="TYR77" s="36"/>
      <c r="TYS77" s="37"/>
      <c r="TYT77" s="35"/>
      <c r="TYU77" s="38"/>
      <c r="TYV77" s="39"/>
      <c r="TYW77" s="35"/>
      <c r="TYX77" s="35"/>
      <c r="TYY77" s="35"/>
      <c r="TYZ77" s="40"/>
      <c r="TZA77" s="40"/>
      <c r="TZB77" s="40"/>
      <c r="TZC77" s="40"/>
      <c r="TZD77" s="41"/>
      <c r="TZE77" s="42"/>
      <c r="TZF77" s="35"/>
      <c r="TZG77" s="35"/>
      <c r="TZH77" s="36"/>
      <c r="TZI77" s="37"/>
      <c r="TZJ77" s="35"/>
      <c r="TZK77" s="38"/>
      <c r="TZL77" s="39"/>
      <c r="TZM77" s="35"/>
      <c r="TZN77" s="35"/>
      <c r="TZO77" s="35"/>
      <c r="TZP77" s="40"/>
      <c r="TZQ77" s="40"/>
      <c r="TZR77" s="40"/>
      <c r="TZS77" s="40"/>
      <c r="TZT77" s="41"/>
      <c r="TZU77" s="42"/>
      <c r="TZV77" s="35"/>
      <c r="TZW77" s="35"/>
      <c r="TZX77" s="36"/>
      <c r="TZY77" s="37"/>
      <c r="TZZ77" s="35"/>
      <c r="UAA77" s="38"/>
      <c r="UAB77" s="39"/>
      <c r="UAC77" s="35"/>
      <c r="UAD77" s="35"/>
      <c r="UAE77" s="35"/>
      <c r="UAF77" s="40"/>
      <c r="UAG77" s="40"/>
      <c r="UAH77" s="40"/>
      <c r="UAI77" s="40"/>
      <c r="UAJ77" s="41"/>
      <c r="UAK77" s="42"/>
      <c r="UAL77" s="35"/>
      <c r="UAM77" s="35"/>
      <c r="UAN77" s="36"/>
      <c r="UAO77" s="37"/>
      <c r="UAP77" s="35"/>
      <c r="UAQ77" s="38"/>
      <c r="UAR77" s="39"/>
      <c r="UAS77" s="35"/>
      <c r="UAT77" s="35"/>
      <c r="UAU77" s="35"/>
      <c r="UAV77" s="40"/>
      <c r="UAW77" s="40"/>
      <c r="UAX77" s="40"/>
      <c r="UAY77" s="40"/>
      <c r="UAZ77" s="41"/>
      <c r="UBA77" s="42"/>
      <c r="UBB77" s="35"/>
      <c r="UBC77" s="35"/>
      <c r="UBD77" s="36"/>
      <c r="UBE77" s="37"/>
      <c r="UBF77" s="35"/>
      <c r="UBG77" s="38"/>
      <c r="UBH77" s="39"/>
      <c r="UBI77" s="35"/>
      <c r="UBJ77" s="35"/>
      <c r="UBK77" s="35"/>
      <c r="UBL77" s="40"/>
      <c r="UBM77" s="40"/>
      <c r="UBN77" s="40"/>
      <c r="UBO77" s="40"/>
      <c r="UBP77" s="41"/>
      <c r="UBQ77" s="42"/>
      <c r="UBR77" s="35"/>
      <c r="UBS77" s="35"/>
      <c r="UBT77" s="36"/>
      <c r="UBU77" s="37"/>
      <c r="UBV77" s="35"/>
      <c r="UBW77" s="38"/>
      <c r="UBX77" s="39"/>
      <c r="UBY77" s="35"/>
      <c r="UBZ77" s="35"/>
      <c r="UCA77" s="35"/>
      <c r="UCB77" s="40"/>
      <c r="UCC77" s="40"/>
      <c r="UCD77" s="40"/>
      <c r="UCE77" s="40"/>
      <c r="UCF77" s="41"/>
      <c r="UCG77" s="42"/>
      <c r="UCH77" s="35"/>
      <c r="UCI77" s="35"/>
      <c r="UCJ77" s="36"/>
      <c r="UCK77" s="37"/>
      <c r="UCL77" s="35"/>
      <c r="UCM77" s="38"/>
      <c r="UCN77" s="39"/>
      <c r="UCO77" s="35"/>
      <c r="UCP77" s="35"/>
      <c r="UCQ77" s="35"/>
      <c r="UCR77" s="40"/>
      <c r="UCS77" s="40"/>
      <c r="UCT77" s="40"/>
      <c r="UCU77" s="40"/>
      <c r="UCV77" s="41"/>
      <c r="UCW77" s="42"/>
      <c r="UCX77" s="35"/>
      <c r="UCY77" s="35"/>
      <c r="UCZ77" s="36"/>
      <c r="UDA77" s="37"/>
      <c r="UDB77" s="35"/>
      <c r="UDC77" s="38"/>
      <c r="UDD77" s="39"/>
      <c r="UDE77" s="35"/>
      <c r="UDF77" s="35"/>
      <c r="UDG77" s="35"/>
      <c r="UDH77" s="40"/>
      <c r="UDI77" s="40"/>
      <c r="UDJ77" s="40"/>
      <c r="UDK77" s="40"/>
      <c r="UDL77" s="41"/>
      <c r="UDM77" s="42"/>
      <c r="UDN77" s="35"/>
      <c r="UDO77" s="35"/>
      <c r="UDP77" s="36"/>
      <c r="UDQ77" s="37"/>
      <c r="UDR77" s="35"/>
      <c r="UDS77" s="38"/>
      <c r="UDT77" s="39"/>
      <c r="UDU77" s="35"/>
      <c r="UDV77" s="35"/>
      <c r="UDW77" s="35"/>
      <c r="UDX77" s="40"/>
      <c r="UDY77" s="40"/>
      <c r="UDZ77" s="40"/>
      <c r="UEA77" s="40"/>
      <c r="UEB77" s="41"/>
      <c r="UEC77" s="42"/>
      <c r="UED77" s="35"/>
      <c r="UEE77" s="35"/>
      <c r="UEF77" s="36"/>
      <c r="UEG77" s="37"/>
      <c r="UEH77" s="35"/>
      <c r="UEI77" s="38"/>
      <c r="UEJ77" s="39"/>
      <c r="UEK77" s="35"/>
      <c r="UEL77" s="35"/>
      <c r="UEM77" s="35"/>
      <c r="UEN77" s="40"/>
      <c r="UEO77" s="40"/>
      <c r="UEP77" s="40"/>
      <c r="UEQ77" s="40"/>
      <c r="UER77" s="41"/>
      <c r="UES77" s="42"/>
      <c r="UET77" s="35"/>
      <c r="UEU77" s="35"/>
      <c r="UEV77" s="36"/>
      <c r="UEW77" s="37"/>
      <c r="UEX77" s="35"/>
      <c r="UEY77" s="38"/>
      <c r="UEZ77" s="39"/>
      <c r="UFA77" s="35"/>
      <c r="UFB77" s="35"/>
      <c r="UFC77" s="35"/>
      <c r="UFD77" s="40"/>
      <c r="UFE77" s="40"/>
      <c r="UFF77" s="40"/>
      <c r="UFG77" s="40"/>
      <c r="UFH77" s="41"/>
      <c r="UFI77" s="42"/>
      <c r="UFJ77" s="35"/>
      <c r="UFK77" s="35"/>
      <c r="UFL77" s="36"/>
      <c r="UFM77" s="37"/>
      <c r="UFN77" s="35"/>
      <c r="UFO77" s="38"/>
      <c r="UFP77" s="39"/>
      <c r="UFQ77" s="35"/>
      <c r="UFR77" s="35"/>
      <c r="UFS77" s="35"/>
      <c r="UFT77" s="40"/>
      <c r="UFU77" s="40"/>
      <c r="UFV77" s="40"/>
      <c r="UFW77" s="40"/>
      <c r="UFX77" s="41"/>
      <c r="UFY77" s="42"/>
      <c r="UFZ77" s="35"/>
      <c r="UGA77" s="35"/>
      <c r="UGB77" s="36"/>
      <c r="UGC77" s="37"/>
      <c r="UGD77" s="35"/>
      <c r="UGE77" s="38"/>
      <c r="UGF77" s="39"/>
      <c r="UGG77" s="35"/>
      <c r="UGH77" s="35"/>
      <c r="UGI77" s="35"/>
      <c r="UGJ77" s="40"/>
      <c r="UGK77" s="40"/>
      <c r="UGL77" s="40"/>
      <c r="UGM77" s="40"/>
      <c r="UGN77" s="41"/>
      <c r="UGO77" s="42"/>
      <c r="UGP77" s="35"/>
      <c r="UGQ77" s="35"/>
      <c r="UGR77" s="36"/>
      <c r="UGS77" s="37"/>
      <c r="UGT77" s="35"/>
      <c r="UGU77" s="38"/>
      <c r="UGV77" s="39"/>
      <c r="UGW77" s="35"/>
      <c r="UGX77" s="35"/>
      <c r="UGY77" s="35"/>
      <c r="UGZ77" s="40"/>
      <c r="UHA77" s="40"/>
      <c r="UHB77" s="40"/>
      <c r="UHC77" s="40"/>
      <c r="UHD77" s="41"/>
      <c r="UHE77" s="42"/>
      <c r="UHF77" s="35"/>
      <c r="UHG77" s="35"/>
      <c r="UHH77" s="36"/>
      <c r="UHI77" s="37"/>
      <c r="UHJ77" s="35"/>
      <c r="UHK77" s="38"/>
      <c r="UHL77" s="39"/>
      <c r="UHM77" s="35"/>
      <c r="UHN77" s="35"/>
      <c r="UHO77" s="35"/>
      <c r="UHP77" s="40"/>
      <c r="UHQ77" s="40"/>
      <c r="UHR77" s="40"/>
      <c r="UHS77" s="40"/>
      <c r="UHT77" s="41"/>
      <c r="UHU77" s="42"/>
      <c r="UHV77" s="35"/>
      <c r="UHW77" s="35"/>
      <c r="UHX77" s="36"/>
      <c r="UHY77" s="37"/>
      <c r="UHZ77" s="35"/>
      <c r="UIA77" s="38"/>
      <c r="UIB77" s="39"/>
      <c r="UIC77" s="35"/>
      <c r="UID77" s="35"/>
      <c r="UIE77" s="35"/>
      <c r="UIF77" s="40"/>
      <c r="UIG77" s="40"/>
      <c r="UIH77" s="40"/>
      <c r="UII77" s="40"/>
      <c r="UIJ77" s="41"/>
      <c r="UIK77" s="42"/>
      <c r="UIL77" s="35"/>
      <c r="UIM77" s="35"/>
      <c r="UIN77" s="36"/>
      <c r="UIO77" s="37"/>
      <c r="UIP77" s="35"/>
      <c r="UIQ77" s="38"/>
      <c r="UIR77" s="39"/>
      <c r="UIS77" s="35"/>
      <c r="UIT77" s="35"/>
      <c r="UIU77" s="35"/>
      <c r="UIV77" s="40"/>
      <c r="UIW77" s="40"/>
      <c r="UIX77" s="40"/>
      <c r="UIY77" s="40"/>
      <c r="UIZ77" s="41"/>
      <c r="UJA77" s="42"/>
      <c r="UJB77" s="35"/>
      <c r="UJC77" s="35"/>
      <c r="UJD77" s="36"/>
      <c r="UJE77" s="37"/>
      <c r="UJF77" s="35"/>
      <c r="UJG77" s="38"/>
      <c r="UJH77" s="39"/>
      <c r="UJI77" s="35"/>
      <c r="UJJ77" s="35"/>
      <c r="UJK77" s="35"/>
      <c r="UJL77" s="40"/>
      <c r="UJM77" s="40"/>
      <c r="UJN77" s="40"/>
      <c r="UJO77" s="40"/>
      <c r="UJP77" s="41"/>
      <c r="UJQ77" s="42"/>
      <c r="UJR77" s="35"/>
      <c r="UJS77" s="35"/>
      <c r="UJT77" s="36"/>
      <c r="UJU77" s="37"/>
      <c r="UJV77" s="35"/>
      <c r="UJW77" s="38"/>
      <c r="UJX77" s="39"/>
      <c r="UJY77" s="35"/>
      <c r="UJZ77" s="35"/>
      <c r="UKA77" s="35"/>
      <c r="UKB77" s="40"/>
      <c r="UKC77" s="40"/>
      <c r="UKD77" s="40"/>
      <c r="UKE77" s="40"/>
      <c r="UKF77" s="41"/>
      <c r="UKG77" s="42"/>
      <c r="UKH77" s="35"/>
      <c r="UKI77" s="35"/>
      <c r="UKJ77" s="36"/>
      <c r="UKK77" s="37"/>
      <c r="UKL77" s="35"/>
      <c r="UKM77" s="38"/>
      <c r="UKN77" s="39"/>
      <c r="UKO77" s="35"/>
      <c r="UKP77" s="35"/>
      <c r="UKQ77" s="35"/>
      <c r="UKR77" s="40"/>
      <c r="UKS77" s="40"/>
      <c r="UKT77" s="40"/>
      <c r="UKU77" s="40"/>
      <c r="UKV77" s="41"/>
      <c r="UKW77" s="42"/>
      <c r="UKX77" s="35"/>
      <c r="UKY77" s="35"/>
      <c r="UKZ77" s="36"/>
      <c r="ULA77" s="37"/>
      <c r="ULB77" s="35"/>
      <c r="ULC77" s="38"/>
      <c r="ULD77" s="39"/>
      <c r="ULE77" s="35"/>
      <c r="ULF77" s="35"/>
      <c r="ULG77" s="35"/>
      <c r="ULH77" s="40"/>
      <c r="ULI77" s="40"/>
      <c r="ULJ77" s="40"/>
      <c r="ULK77" s="40"/>
      <c r="ULL77" s="41"/>
      <c r="ULM77" s="42"/>
      <c r="ULN77" s="35"/>
      <c r="ULO77" s="35"/>
      <c r="ULP77" s="36"/>
      <c r="ULQ77" s="37"/>
      <c r="ULR77" s="35"/>
      <c r="ULS77" s="38"/>
      <c r="ULT77" s="39"/>
      <c r="ULU77" s="35"/>
      <c r="ULV77" s="35"/>
      <c r="ULW77" s="35"/>
      <c r="ULX77" s="40"/>
      <c r="ULY77" s="40"/>
      <c r="ULZ77" s="40"/>
      <c r="UMA77" s="40"/>
      <c r="UMB77" s="41"/>
      <c r="UMC77" s="42"/>
      <c r="UMD77" s="35"/>
      <c r="UME77" s="35"/>
      <c r="UMF77" s="36"/>
      <c r="UMG77" s="37"/>
      <c r="UMH77" s="35"/>
      <c r="UMI77" s="38"/>
      <c r="UMJ77" s="39"/>
      <c r="UMK77" s="35"/>
      <c r="UML77" s="35"/>
      <c r="UMM77" s="35"/>
      <c r="UMN77" s="40"/>
      <c r="UMO77" s="40"/>
      <c r="UMP77" s="40"/>
      <c r="UMQ77" s="40"/>
      <c r="UMR77" s="41"/>
      <c r="UMS77" s="42"/>
      <c r="UMT77" s="35"/>
      <c r="UMU77" s="35"/>
      <c r="UMV77" s="36"/>
      <c r="UMW77" s="37"/>
      <c r="UMX77" s="35"/>
      <c r="UMY77" s="38"/>
      <c r="UMZ77" s="39"/>
      <c r="UNA77" s="35"/>
      <c r="UNB77" s="35"/>
      <c r="UNC77" s="35"/>
      <c r="UND77" s="40"/>
      <c r="UNE77" s="40"/>
      <c r="UNF77" s="40"/>
      <c r="UNG77" s="40"/>
      <c r="UNH77" s="41"/>
      <c r="UNI77" s="42"/>
      <c r="UNJ77" s="35"/>
      <c r="UNK77" s="35"/>
      <c r="UNL77" s="36"/>
      <c r="UNM77" s="37"/>
      <c r="UNN77" s="35"/>
      <c r="UNO77" s="38"/>
      <c r="UNP77" s="39"/>
      <c r="UNQ77" s="35"/>
      <c r="UNR77" s="35"/>
      <c r="UNS77" s="35"/>
      <c r="UNT77" s="40"/>
      <c r="UNU77" s="40"/>
      <c r="UNV77" s="40"/>
      <c r="UNW77" s="40"/>
      <c r="UNX77" s="41"/>
      <c r="UNY77" s="42"/>
      <c r="UNZ77" s="35"/>
      <c r="UOA77" s="35"/>
      <c r="UOB77" s="36"/>
      <c r="UOC77" s="37"/>
      <c r="UOD77" s="35"/>
      <c r="UOE77" s="38"/>
      <c r="UOF77" s="39"/>
      <c r="UOG77" s="35"/>
      <c r="UOH77" s="35"/>
      <c r="UOI77" s="35"/>
      <c r="UOJ77" s="40"/>
      <c r="UOK77" s="40"/>
      <c r="UOL77" s="40"/>
      <c r="UOM77" s="40"/>
      <c r="UON77" s="41"/>
      <c r="UOO77" s="42"/>
      <c r="UOP77" s="35"/>
      <c r="UOQ77" s="35"/>
      <c r="UOR77" s="36"/>
      <c r="UOS77" s="37"/>
      <c r="UOT77" s="35"/>
      <c r="UOU77" s="38"/>
      <c r="UOV77" s="39"/>
      <c r="UOW77" s="35"/>
      <c r="UOX77" s="35"/>
      <c r="UOY77" s="35"/>
      <c r="UOZ77" s="40"/>
      <c r="UPA77" s="40"/>
      <c r="UPB77" s="40"/>
      <c r="UPC77" s="40"/>
      <c r="UPD77" s="41"/>
      <c r="UPE77" s="42"/>
      <c r="UPF77" s="35"/>
      <c r="UPG77" s="35"/>
      <c r="UPH77" s="36"/>
      <c r="UPI77" s="37"/>
      <c r="UPJ77" s="35"/>
      <c r="UPK77" s="38"/>
      <c r="UPL77" s="39"/>
      <c r="UPM77" s="35"/>
      <c r="UPN77" s="35"/>
      <c r="UPO77" s="35"/>
      <c r="UPP77" s="40"/>
      <c r="UPQ77" s="40"/>
      <c r="UPR77" s="40"/>
      <c r="UPS77" s="40"/>
      <c r="UPT77" s="41"/>
      <c r="UPU77" s="42"/>
      <c r="UPV77" s="35"/>
      <c r="UPW77" s="35"/>
      <c r="UPX77" s="36"/>
      <c r="UPY77" s="37"/>
      <c r="UPZ77" s="35"/>
      <c r="UQA77" s="38"/>
      <c r="UQB77" s="39"/>
      <c r="UQC77" s="35"/>
      <c r="UQD77" s="35"/>
      <c r="UQE77" s="35"/>
      <c r="UQF77" s="40"/>
      <c r="UQG77" s="40"/>
      <c r="UQH77" s="40"/>
      <c r="UQI77" s="40"/>
      <c r="UQJ77" s="41"/>
      <c r="UQK77" s="42"/>
      <c r="UQL77" s="35"/>
      <c r="UQM77" s="35"/>
      <c r="UQN77" s="36"/>
      <c r="UQO77" s="37"/>
      <c r="UQP77" s="35"/>
      <c r="UQQ77" s="38"/>
      <c r="UQR77" s="39"/>
      <c r="UQS77" s="35"/>
      <c r="UQT77" s="35"/>
      <c r="UQU77" s="35"/>
      <c r="UQV77" s="40"/>
      <c r="UQW77" s="40"/>
      <c r="UQX77" s="40"/>
      <c r="UQY77" s="40"/>
      <c r="UQZ77" s="41"/>
      <c r="URA77" s="42"/>
      <c r="URB77" s="35"/>
      <c r="URC77" s="35"/>
      <c r="URD77" s="36"/>
      <c r="URE77" s="37"/>
      <c r="URF77" s="35"/>
      <c r="URG77" s="38"/>
      <c r="URH77" s="39"/>
      <c r="URI77" s="35"/>
      <c r="URJ77" s="35"/>
      <c r="URK77" s="35"/>
      <c r="URL77" s="40"/>
      <c r="URM77" s="40"/>
      <c r="URN77" s="40"/>
      <c r="URO77" s="40"/>
      <c r="URP77" s="41"/>
      <c r="URQ77" s="42"/>
      <c r="URR77" s="35"/>
      <c r="URS77" s="35"/>
      <c r="URT77" s="36"/>
      <c r="URU77" s="37"/>
      <c r="URV77" s="35"/>
      <c r="URW77" s="38"/>
      <c r="URX77" s="39"/>
      <c r="URY77" s="35"/>
      <c r="URZ77" s="35"/>
      <c r="USA77" s="35"/>
      <c r="USB77" s="40"/>
      <c r="USC77" s="40"/>
      <c r="USD77" s="40"/>
      <c r="USE77" s="40"/>
      <c r="USF77" s="41"/>
      <c r="USG77" s="42"/>
      <c r="USH77" s="35"/>
      <c r="USI77" s="35"/>
      <c r="USJ77" s="36"/>
      <c r="USK77" s="37"/>
      <c r="USL77" s="35"/>
      <c r="USM77" s="38"/>
      <c r="USN77" s="39"/>
      <c r="USO77" s="35"/>
      <c r="USP77" s="35"/>
      <c r="USQ77" s="35"/>
      <c r="USR77" s="40"/>
      <c r="USS77" s="40"/>
      <c r="UST77" s="40"/>
      <c r="USU77" s="40"/>
      <c r="USV77" s="41"/>
      <c r="USW77" s="42"/>
      <c r="USX77" s="35"/>
      <c r="USY77" s="35"/>
      <c r="USZ77" s="36"/>
      <c r="UTA77" s="37"/>
      <c r="UTB77" s="35"/>
      <c r="UTC77" s="38"/>
      <c r="UTD77" s="39"/>
      <c r="UTE77" s="35"/>
      <c r="UTF77" s="35"/>
      <c r="UTG77" s="35"/>
      <c r="UTH77" s="40"/>
      <c r="UTI77" s="40"/>
      <c r="UTJ77" s="40"/>
      <c r="UTK77" s="40"/>
      <c r="UTL77" s="41"/>
      <c r="UTM77" s="42"/>
      <c r="UTN77" s="35"/>
      <c r="UTO77" s="35"/>
      <c r="UTP77" s="36"/>
      <c r="UTQ77" s="37"/>
      <c r="UTR77" s="35"/>
      <c r="UTS77" s="38"/>
      <c r="UTT77" s="39"/>
      <c r="UTU77" s="35"/>
      <c r="UTV77" s="35"/>
      <c r="UTW77" s="35"/>
      <c r="UTX77" s="40"/>
      <c r="UTY77" s="40"/>
      <c r="UTZ77" s="40"/>
      <c r="UUA77" s="40"/>
      <c r="UUB77" s="41"/>
      <c r="UUC77" s="42"/>
      <c r="UUD77" s="35"/>
      <c r="UUE77" s="35"/>
      <c r="UUF77" s="36"/>
      <c r="UUG77" s="37"/>
      <c r="UUH77" s="35"/>
      <c r="UUI77" s="38"/>
      <c r="UUJ77" s="39"/>
      <c r="UUK77" s="35"/>
      <c r="UUL77" s="35"/>
      <c r="UUM77" s="35"/>
      <c r="UUN77" s="40"/>
      <c r="UUO77" s="40"/>
      <c r="UUP77" s="40"/>
      <c r="UUQ77" s="40"/>
      <c r="UUR77" s="41"/>
      <c r="UUS77" s="42"/>
      <c r="UUT77" s="35"/>
      <c r="UUU77" s="35"/>
      <c r="UUV77" s="36"/>
      <c r="UUW77" s="37"/>
      <c r="UUX77" s="35"/>
      <c r="UUY77" s="38"/>
      <c r="UUZ77" s="39"/>
      <c r="UVA77" s="35"/>
      <c r="UVB77" s="35"/>
      <c r="UVC77" s="35"/>
      <c r="UVD77" s="40"/>
      <c r="UVE77" s="40"/>
      <c r="UVF77" s="40"/>
      <c r="UVG77" s="40"/>
      <c r="UVH77" s="41"/>
      <c r="UVI77" s="42"/>
      <c r="UVJ77" s="35"/>
      <c r="UVK77" s="35"/>
      <c r="UVL77" s="36"/>
      <c r="UVM77" s="37"/>
      <c r="UVN77" s="35"/>
      <c r="UVO77" s="38"/>
      <c r="UVP77" s="39"/>
      <c r="UVQ77" s="35"/>
      <c r="UVR77" s="35"/>
      <c r="UVS77" s="35"/>
      <c r="UVT77" s="40"/>
      <c r="UVU77" s="40"/>
      <c r="UVV77" s="40"/>
      <c r="UVW77" s="40"/>
      <c r="UVX77" s="41"/>
      <c r="UVY77" s="42"/>
      <c r="UVZ77" s="35"/>
      <c r="UWA77" s="35"/>
      <c r="UWB77" s="36"/>
      <c r="UWC77" s="37"/>
      <c r="UWD77" s="35"/>
      <c r="UWE77" s="38"/>
      <c r="UWF77" s="39"/>
      <c r="UWG77" s="35"/>
      <c r="UWH77" s="35"/>
      <c r="UWI77" s="35"/>
      <c r="UWJ77" s="40"/>
      <c r="UWK77" s="40"/>
      <c r="UWL77" s="40"/>
      <c r="UWM77" s="40"/>
      <c r="UWN77" s="41"/>
      <c r="UWO77" s="42"/>
      <c r="UWP77" s="35"/>
      <c r="UWQ77" s="35"/>
      <c r="UWR77" s="36"/>
      <c r="UWS77" s="37"/>
      <c r="UWT77" s="35"/>
      <c r="UWU77" s="38"/>
      <c r="UWV77" s="39"/>
      <c r="UWW77" s="35"/>
      <c r="UWX77" s="35"/>
      <c r="UWY77" s="35"/>
      <c r="UWZ77" s="40"/>
      <c r="UXA77" s="40"/>
      <c r="UXB77" s="40"/>
      <c r="UXC77" s="40"/>
      <c r="UXD77" s="41"/>
      <c r="UXE77" s="42"/>
      <c r="UXF77" s="35"/>
      <c r="UXG77" s="35"/>
      <c r="UXH77" s="36"/>
      <c r="UXI77" s="37"/>
      <c r="UXJ77" s="35"/>
      <c r="UXK77" s="38"/>
      <c r="UXL77" s="39"/>
      <c r="UXM77" s="35"/>
      <c r="UXN77" s="35"/>
      <c r="UXO77" s="35"/>
      <c r="UXP77" s="40"/>
      <c r="UXQ77" s="40"/>
      <c r="UXR77" s="40"/>
      <c r="UXS77" s="40"/>
      <c r="UXT77" s="41"/>
      <c r="UXU77" s="42"/>
      <c r="UXV77" s="35"/>
      <c r="UXW77" s="35"/>
      <c r="UXX77" s="36"/>
      <c r="UXY77" s="37"/>
      <c r="UXZ77" s="35"/>
      <c r="UYA77" s="38"/>
      <c r="UYB77" s="39"/>
      <c r="UYC77" s="35"/>
      <c r="UYD77" s="35"/>
      <c r="UYE77" s="35"/>
      <c r="UYF77" s="40"/>
      <c r="UYG77" s="40"/>
      <c r="UYH77" s="40"/>
      <c r="UYI77" s="40"/>
      <c r="UYJ77" s="41"/>
      <c r="UYK77" s="42"/>
      <c r="UYL77" s="35"/>
      <c r="UYM77" s="35"/>
      <c r="UYN77" s="36"/>
      <c r="UYO77" s="37"/>
      <c r="UYP77" s="35"/>
      <c r="UYQ77" s="38"/>
      <c r="UYR77" s="39"/>
      <c r="UYS77" s="35"/>
      <c r="UYT77" s="35"/>
      <c r="UYU77" s="35"/>
      <c r="UYV77" s="40"/>
      <c r="UYW77" s="40"/>
      <c r="UYX77" s="40"/>
      <c r="UYY77" s="40"/>
      <c r="UYZ77" s="41"/>
      <c r="UZA77" s="42"/>
      <c r="UZB77" s="35"/>
      <c r="UZC77" s="35"/>
      <c r="UZD77" s="36"/>
      <c r="UZE77" s="37"/>
      <c r="UZF77" s="35"/>
      <c r="UZG77" s="38"/>
      <c r="UZH77" s="39"/>
      <c r="UZI77" s="35"/>
      <c r="UZJ77" s="35"/>
      <c r="UZK77" s="35"/>
      <c r="UZL77" s="40"/>
      <c r="UZM77" s="40"/>
      <c r="UZN77" s="40"/>
      <c r="UZO77" s="40"/>
      <c r="UZP77" s="41"/>
      <c r="UZQ77" s="42"/>
      <c r="UZR77" s="35"/>
      <c r="UZS77" s="35"/>
      <c r="UZT77" s="36"/>
      <c r="UZU77" s="37"/>
      <c r="UZV77" s="35"/>
      <c r="UZW77" s="38"/>
      <c r="UZX77" s="39"/>
      <c r="UZY77" s="35"/>
      <c r="UZZ77" s="35"/>
      <c r="VAA77" s="35"/>
      <c r="VAB77" s="40"/>
      <c r="VAC77" s="40"/>
      <c r="VAD77" s="40"/>
      <c r="VAE77" s="40"/>
      <c r="VAF77" s="41"/>
      <c r="VAG77" s="42"/>
      <c r="VAH77" s="35"/>
      <c r="VAI77" s="35"/>
      <c r="VAJ77" s="36"/>
      <c r="VAK77" s="37"/>
      <c r="VAL77" s="35"/>
      <c r="VAM77" s="38"/>
      <c r="VAN77" s="39"/>
      <c r="VAO77" s="35"/>
      <c r="VAP77" s="35"/>
      <c r="VAQ77" s="35"/>
      <c r="VAR77" s="40"/>
      <c r="VAS77" s="40"/>
      <c r="VAT77" s="40"/>
      <c r="VAU77" s="40"/>
      <c r="VAV77" s="41"/>
      <c r="VAW77" s="42"/>
      <c r="VAX77" s="35"/>
      <c r="VAY77" s="35"/>
      <c r="VAZ77" s="36"/>
      <c r="VBA77" s="37"/>
      <c r="VBB77" s="35"/>
      <c r="VBC77" s="38"/>
      <c r="VBD77" s="39"/>
      <c r="VBE77" s="35"/>
      <c r="VBF77" s="35"/>
      <c r="VBG77" s="35"/>
      <c r="VBH77" s="40"/>
      <c r="VBI77" s="40"/>
      <c r="VBJ77" s="40"/>
      <c r="VBK77" s="40"/>
      <c r="VBL77" s="41"/>
      <c r="VBM77" s="42"/>
      <c r="VBN77" s="35"/>
      <c r="VBO77" s="35"/>
      <c r="VBP77" s="36"/>
      <c r="VBQ77" s="37"/>
      <c r="VBR77" s="35"/>
      <c r="VBS77" s="38"/>
      <c r="VBT77" s="39"/>
      <c r="VBU77" s="35"/>
      <c r="VBV77" s="35"/>
      <c r="VBW77" s="35"/>
      <c r="VBX77" s="40"/>
      <c r="VBY77" s="40"/>
      <c r="VBZ77" s="40"/>
      <c r="VCA77" s="40"/>
      <c r="VCB77" s="41"/>
      <c r="VCC77" s="42"/>
      <c r="VCD77" s="35"/>
      <c r="VCE77" s="35"/>
      <c r="VCF77" s="36"/>
      <c r="VCG77" s="37"/>
      <c r="VCH77" s="35"/>
      <c r="VCI77" s="38"/>
      <c r="VCJ77" s="39"/>
      <c r="VCK77" s="35"/>
      <c r="VCL77" s="35"/>
      <c r="VCM77" s="35"/>
      <c r="VCN77" s="40"/>
      <c r="VCO77" s="40"/>
      <c r="VCP77" s="40"/>
      <c r="VCQ77" s="40"/>
      <c r="VCR77" s="41"/>
      <c r="VCS77" s="42"/>
      <c r="VCT77" s="35"/>
      <c r="VCU77" s="35"/>
      <c r="VCV77" s="36"/>
      <c r="VCW77" s="37"/>
      <c r="VCX77" s="35"/>
      <c r="VCY77" s="38"/>
      <c r="VCZ77" s="39"/>
      <c r="VDA77" s="35"/>
      <c r="VDB77" s="35"/>
      <c r="VDC77" s="35"/>
      <c r="VDD77" s="40"/>
      <c r="VDE77" s="40"/>
      <c r="VDF77" s="40"/>
      <c r="VDG77" s="40"/>
      <c r="VDH77" s="41"/>
      <c r="VDI77" s="42"/>
      <c r="VDJ77" s="35"/>
      <c r="VDK77" s="35"/>
      <c r="VDL77" s="36"/>
      <c r="VDM77" s="37"/>
      <c r="VDN77" s="35"/>
      <c r="VDO77" s="38"/>
      <c r="VDP77" s="39"/>
      <c r="VDQ77" s="35"/>
      <c r="VDR77" s="35"/>
      <c r="VDS77" s="35"/>
      <c r="VDT77" s="40"/>
      <c r="VDU77" s="40"/>
      <c r="VDV77" s="40"/>
      <c r="VDW77" s="40"/>
      <c r="VDX77" s="41"/>
      <c r="VDY77" s="42"/>
      <c r="VDZ77" s="35"/>
      <c r="VEA77" s="35"/>
      <c r="VEB77" s="36"/>
      <c r="VEC77" s="37"/>
      <c r="VED77" s="35"/>
      <c r="VEE77" s="38"/>
      <c r="VEF77" s="39"/>
      <c r="VEG77" s="35"/>
      <c r="VEH77" s="35"/>
      <c r="VEI77" s="35"/>
      <c r="VEJ77" s="40"/>
      <c r="VEK77" s="40"/>
      <c r="VEL77" s="40"/>
      <c r="VEM77" s="40"/>
      <c r="VEN77" s="41"/>
      <c r="VEO77" s="42"/>
      <c r="VEP77" s="35"/>
      <c r="VEQ77" s="35"/>
      <c r="VER77" s="36"/>
      <c r="VES77" s="37"/>
      <c r="VET77" s="35"/>
      <c r="VEU77" s="38"/>
      <c r="VEV77" s="39"/>
      <c r="VEW77" s="35"/>
      <c r="VEX77" s="35"/>
      <c r="VEY77" s="35"/>
      <c r="VEZ77" s="40"/>
      <c r="VFA77" s="40"/>
      <c r="VFB77" s="40"/>
      <c r="VFC77" s="40"/>
      <c r="VFD77" s="41"/>
      <c r="VFE77" s="42"/>
      <c r="VFF77" s="35"/>
      <c r="VFG77" s="35"/>
      <c r="VFH77" s="36"/>
      <c r="VFI77" s="37"/>
      <c r="VFJ77" s="35"/>
      <c r="VFK77" s="38"/>
      <c r="VFL77" s="39"/>
      <c r="VFM77" s="35"/>
      <c r="VFN77" s="35"/>
      <c r="VFO77" s="35"/>
      <c r="VFP77" s="40"/>
      <c r="VFQ77" s="40"/>
      <c r="VFR77" s="40"/>
      <c r="VFS77" s="40"/>
      <c r="VFT77" s="41"/>
      <c r="VFU77" s="42"/>
      <c r="VFV77" s="35"/>
      <c r="VFW77" s="35"/>
      <c r="VFX77" s="36"/>
      <c r="VFY77" s="37"/>
      <c r="VFZ77" s="35"/>
      <c r="VGA77" s="38"/>
      <c r="VGB77" s="39"/>
      <c r="VGC77" s="35"/>
      <c r="VGD77" s="35"/>
      <c r="VGE77" s="35"/>
      <c r="VGF77" s="40"/>
      <c r="VGG77" s="40"/>
      <c r="VGH77" s="40"/>
      <c r="VGI77" s="40"/>
      <c r="VGJ77" s="41"/>
      <c r="VGK77" s="42"/>
      <c r="VGL77" s="35"/>
      <c r="VGM77" s="35"/>
      <c r="VGN77" s="36"/>
      <c r="VGO77" s="37"/>
      <c r="VGP77" s="35"/>
      <c r="VGQ77" s="38"/>
      <c r="VGR77" s="39"/>
      <c r="VGS77" s="35"/>
      <c r="VGT77" s="35"/>
      <c r="VGU77" s="35"/>
      <c r="VGV77" s="40"/>
      <c r="VGW77" s="40"/>
      <c r="VGX77" s="40"/>
      <c r="VGY77" s="40"/>
      <c r="VGZ77" s="41"/>
      <c r="VHA77" s="42"/>
      <c r="VHB77" s="35"/>
      <c r="VHC77" s="35"/>
      <c r="VHD77" s="36"/>
      <c r="VHE77" s="37"/>
      <c r="VHF77" s="35"/>
      <c r="VHG77" s="38"/>
      <c r="VHH77" s="39"/>
      <c r="VHI77" s="35"/>
      <c r="VHJ77" s="35"/>
      <c r="VHK77" s="35"/>
      <c r="VHL77" s="40"/>
      <c r="VHM77" s="40"/>
      <c r="VHN77" s="40"/>
      <c r="VHO77" s="40"/>
      <c r="VHP77" s="41"/>
      <c r="VHQ77" s="42"/>
      <c r="VHR77" s="35"/>
      <c r="VHS77" s="35"/>
      <c r="VHT77" s="36"/>
      <c r="VHU77" s="37"/>
      <c r="VHV77" s="35"/>
      <c r="VHW77" s="38"/>
      <c r="VHX77" s="39"/>
      <c r="VHY77" s="35"/>
      <c r="VHZ77" s="35"/>
      <c r="VIA77" s="35"/>
      <c r="VIB77" s="40"/>
      <c r="VIC77" s="40"/>
      <c r="VID77" s="40"/>
      <c r="VIE77" s="40"/>
      <c r="VIF77" s="41"/>
      <c r="VIG77" s="42"/>
      <c r="VIH77" s="35"/>
      <c r="VII77" s="35"/>
      <c r="VIJ77" s="36"/>
      <c r="VIK77" s="37"/>
      <c r="VIL77" s="35"/>
      <c r="VIM77" s="38"/>
      <c r="VIN77" s="39"/>
      <c r="VIO77" s="35"/>
      <c r="VIP77" s="35"/>
      <c r="VIQ77" s="35"/>
      <c r="VIR77" s="40"/>
      <c r="VIS77" s="40"/>
      <c r="VIT77" s="40"/>
      <c r="VIU77" s="40"/>
      <c r="VIV77" s="41"/>
      <c r="VIW77" s="42"/>
      <c r="VIX77" s="35"/>
      <c r="VIY77" s="35"/>
      <c r="VIZ77" s="36"/>
      <c r="VJA77" s="37"/>
      <c r="VJB77" s="35"/>
      <c r="VJC77" s="38"/>
      <c r="VJD77" s="39"/>
      <c r="VJE77" s="35"/>
      <c r="VJF77" s="35"/>
      <c r="VJG77" s="35"/>
      <c r="VJH77" s="40"/>
      <c r="VJI77" s="40"/>
      <c r="VJJ77" s="40"/>
      <c r="VJK77" s="40"/>
      <c r="VJL77" s="41"/>
      <c r="VJM77" s="42"/>
      <c r="VJN77" s="35"/>
      <c r="VJO77" s="35"/>
      <c r="VJP77" s="36"/>
      <c r="VJQ77" s="37"/>
      <c r="VJR77" s="35"/>
      <c r="VJS77" s="38"/>
      <c r="VJT77" s="39"/>
      <c r="VJU77" s="35"/>
      <c r="VJV77" s="35"/>
      <c r="VJW77" s="35"/>
      <c r="VJX77" s="40"/>
      <c r="VJY77" s="40"/>
      <c r="VJZ77" s="40"/>
      <c r="VKA77" s="40"/>
      <c r="VKB77" s="41"/>
      <c r="VKC77" s="42"/>
      <c r="VKD77" s="35"/>
      <c r="VKE77" s="35"/>
      <c r="VKF77" s="36"/>
      <c r="VKG77" s="37"/>
      <c r="VKH77" s="35"/>
      <c r="VKI77" s="38"/>
      <c r="VKJ77" s="39"/>
      <c r="VKK77" s="35"/>
      <c r="VKL77" s="35"/>
      <c r="VKM77" s="35"/>
      <c r="VKN77" s="40"/>
      <c r="VKO77" s="40"/>
      <c r="VKP77" s="40"/>
      <c r="VKQ77" s="40"/>
      <c r="VKR77" s="41"/>
      <c r="VKS77" s="42"/>
      <c r="VKT77" s="35"/>
      <c r="VKU77" s="35"/>
      <c r="VKV77" s="36"/>
      <c r="VKW77" s="37"/>
      <c r="VKX77" s="35"/>
      <c r="VKY77" s="38"/>
      <c r="VKZ77" s="39"/>
      <c r="VLA77" s="35"/>
      <c r="VLB77" s="35"/>
      <c r="VLC77" s="35"/>
      <c r="VLD77" s="40"/>
      <c r="VLE77" s="40"/>
      <c r="VLF77" s="40"/>
      <c r="VLG77" s="40"/>
      <c r="VLH77" s="41"/>
      <c r="VLI77" s="42"/>
      <c r="VLJ77" s="35"/>
      <c r="VLK77" s="35"/>
      <c r="VLL77" s="36"/>
      <c r="VLM77" s="37"/>
      <c r="VLN77" s="35"/>
      <c r="VLO77" s="38"/>
      <c r="VLP77" s="39"/>
      <c r="VLQ77" s="35"/>
      <c r="VLR77" s="35"/>
      <c r="VLS77" s="35"/>
      <c r="VLT77" s="40"/>
      <c r="VLU77" s="40"/>
      <c r="VLV77" s="40"/>
      <c r="VLW77" s="40"/>
      <c r="VLX77" s="41"/>
      <c r="VLY77" s="42"/>
      <c r="VLZ77" s="35"/>
      <c r="VMA77" s="35"/>
      <c r="VMB77" s="36"/>
      <c r="VMC77" s="37"/>
      <c r="VMD77" s="35"/>
      <c r="VME77" s="38"/>
      <c r="VMF77" s="39"/>
      <c r="VMG77" s="35"/>
      <c r="VMH77" s="35"/>
      <c r="VMI77" s="35"/>
      <c r="VMJ77" s="40"/>
      <c r="VMK77" s="40"/>
      <c r="VML77" s="40"/>
      <c r="VMM77" s="40"/>
      <c r="VMN77" s="41"/>
      <c r="VMO77" s="42"/>
      <c r="VMP77" s="35"/>
      <c r="VMQ77" s="35"/>
      <c r="VMR77" s="36"/>
      <c r="VMS77" s="37"/>
      <c r="VMT77" s="35"/>
      <c r="VMU77" s="38"/>
      <c r="VMV77" s="39"/>
      <c r="VMW77" s="35"/>
      <c r="VMX77" s="35"/>
      <c r="VMY77" s="35"/>
      <c r="VMZ77" s="40"/>
      <c r="VNA77" s="40"/>
      <c r="VNB77" s="40"/>
      <c r="VNC77" s="40"/>
      <c r="VND77" s="41"/>
      <c r="VNE77" s="42"/>
      <c r="VNF77" s="35"/>
      <c r="VNG77" s="35"/>
      <c r="VNH77" s="36"/>
      <c r="VNI77" s="37"/>
      <c r="VNJ77" s="35"/>
      <c r="VNK77" s="38"/>
      <c r="VNL77" s="39"/>
      <c r="VNM77" s="35"/>
      <c r="VNN77" s="35"/>
      <c r="VNO77" s="35"/>
      <c r="VNP77" s="40"/>
      <c r="VNQ77" s="40"/>
      <c r="VNR77" s="40"/>
      <c r="VNS77" s="40"/>
      <c r="VNT77" s="41"/>
      <c r="VNU77" s="42"/>
      <c r="VNV77" s="35"/>
      <c r="VNW77" s="35"/>
      <c r="VNX77" s="36"/>
      <c r="VNY77" s="37"/>
      <c r="VNZ77" s="35"/>
      <c r="VOA77" s="38"/>
      <c r="VOB77" s="39"/>
      <c r="VOC77" s="35"/>
      <c r="VOD77" s="35"/>
      <c r="VOE77" s="35"/>
      <c r="VOF77" s="40"/>
      <c r="VOG77" s="40"/>
      <c r="VOH77" s="40"/>
      <c r="VOI77" s="40"/>
      <c r="VOJ77" s="41"/>
      <c r="VOK77" s="42"/>
      <c r="VOL77" s="35"/>
      <c r="VOM77" s="35"/>
      <c r="VON77" s="36"/>
      <c r="VOO77" s="37"/>
      <c r="VOP77" s="35"/>
      <c r="VOQ77" s="38"/>
      <c r="VOR77" s="39"/>
      <c r="VOS77" s="35"/>
      <c r="VOT77" s="35"/>
      <c r="VOU77" s="35"/>
      <c r="VOV77" s="40"/>
      <c r="VOW77" s="40"/>
      <c r="VOX77" s="40"/>
      <c r="VOY77" s="40"/>
      <c r="VOZ77" s="41"/>
      <c r="VPA77" s="42"/>
      <c r="VPB77" s="35"/>
      <c r="VPC77" s="35"/>
      <c r="VPD77" s="36"/>
      <c r="VPE77" s="37"/>
      <c r="VPF77" s="35"/>
      <c r="VPG77" s="38"/>
      <c r="VPH77" s="39"/>
      <c r="VPI77" s="35"/>
      <c r="VPJ77" s="35"/>
      <c r="VPK77" s="35"/>
      <c r="VPL77" s="40"/>
      <c r="VPM77" s="40"/>
      <c r="VPN77" s="40"/>
      <c r="VPO77" s="40"/>
      <c r="VPP77" s="41"/>
      <c r="VPQ77" s="42"/>
      <c r="VPR77" s="35"/>
      <c r="VPS77" s="35"/>
      <c r="VPT77" s="36"/>
      <c r="VPU77" s="37"/>
      <c r="VPV77" s="35"/>
      <c r="VPW77" s="38"/>
      <c r="VPX77" s="39"/>
      <c r="VPY77" s="35"/>
      <c r="VPZ77" s="35"/>
      <c r="VQA77" s="35"/>
      <c r="VQB77" s="40"/>
      <c r="VQC77" s="40"/>
      <c r="VQD77" s="40"/>
      <c r="VQE77" s="40"/>
      <c r="VQF77" s="41"/>
      <c r="VQG77" s="42"/>
      <c r="VQH77" s="35"/>
      <c r="VQI77" s="35"/>
      <c r="VQJ77" s="36"/>
      <c r="VQK77" s="37"/>
      <c r="VQL77" s="35"/>
      <c r="VQM77" s="38"/>
      <c r="VQN77" s="39"/>
      <c r="VQO77" s="35"/>
      <c r="VQP77" s="35"/>
      <c r="VQQ77" s="35"/>
      <c r="VQR77" s="40"/>
      <c r="VQS77" s="40"/>
      <c r="VQT77" s="40"/>
      <c r="VQU77" s="40"/>
      <c r="VQV77" s="41"/>
      <c r="VQW77" s="42"/>
      <c r="VQX77" s="35"/>
      <c r="VQY77" s="35"/>
      <c r="VQZ77" s="36"/>
      <c r="VRA77" s="37"/>
      <c r="VRB77" s="35"/>
      <c r="VRC77" s="38"/>
      <c r="VRD77" s="39"/>
      <c r="VRE77" s="35"/>
      <c r="VRF77" s="35"/>
      <c r="VRG77" s="35"/>
      <c r="VRH77" s="40"/>
      <c r="VRI77" s="40"/>
      <c r="VRJ77" s="40"/>
      <c r="VRK77" s="40"/>
      <c r="VRL77" s="41"/>
      <c r="VRM77" s="42"/>
      <c r="VRN77" s="35"/>
      <c r="VRO77" s="35"/>
      <c r="VRP77" s="36"/>
      <c r="VRQ77" s="37"/>
      <c r="VRR77" s="35"/>
      <c r="VRS77" s="38"/>
      <c r="VRT77" s="39"/>
      <c r="VRU77" s="35"/>
      <c r="VRV77" s="35"/>
      <c r="VRW77" s="35"/>
      <c r="VRX77" s="40"/>
      <c r="VRY77" s="40"/>
      <c r="VRZ77" s="40"/>
      <c r="VSA77" s="40"/>
      <c r="VSB77" s="41"/>
      <c r="VSC77" s="42"/>
      <c r="VSD77" s="35"/>
      <c r="VSE77" s="35"/>
      <c r="VSF77" s="36"/>
      <c r="VSG77" s="37"/>
      <c r="VSH77" s="35"/>
      <c r="VSI77" s="38"/>
      <c r="VSJ77" s="39"/>
      <c r="VSK77" s="35"/>
      <c r="VSL77" s="35"/>
      <c r="VSM77" s="35"/>
      <c r="VSN77" s="40"/>
      <c r="VSO77" s="40"/>
      <c r="VSP77" s="40"/>
      <c r="VSQ77" s="40"/>
      <c r="VSR77" s="41"/>
      <c r="VSS77" s="42"/>
      <c r="VST77" s="35"/>
      <c r="VSU77" s="35"/>
      <c r="VSV77" s="36"/>
      <c r="VSW77" s="37"/>
      <c r="VSX77" s="35"/>
      <c r="VSY77" s="38"/>
      <c r="VSZ77" s="39"/>
      <c r="VTA77" s="35"/>
      <c r="VTB77" s="35"/>
      <c r="VTC77" s="35"/>
      <c r="VTD77" s="40"/>
      <c r="VTE77" s="40"/>
      <c r="VTF77" s="40"/>
      <c r="VTG77" s="40"/>
      <c r="VTH77" s="41"/>
      <c r="VTI77" s="42"/>
      <c r="VTJ77" s="35"/>
      <c r="VTK77" s="35"/>
      <c r="VTL77" s="36"/>
      <c r="VTM77" s="37"/>
      <c r="VTN77" s="35"/>
      <c r="VTO77" s="38"/>
      <c r="VTP77" s="39"/>
      <c r="VTQ77" s="35"/>
      <c r="VTR77" s="35"/>
      <c r="VTS77" s="35"/>
      <c r="VTT77" s="40"/>
      <c r="VTU77" s="40"/>
      <c r="VTV77" s="40"/>
      <c r="VTW77" s="40"/>
      <c r="VTX77" s="41"/>
      <c r="VTY77" s="42"/>
      <c r="VTZ77" s="35"/>
      <c r="VUA77" s="35"/>
      <c r="VUB77" s="36"/>
      <c r="VUC77" s="37"/>
      <c r="VUD77" s="35"/>
      <c r="VUE77" s="38"/>
      <c r="VUF77" s="39"/>
      <c r="VUG77" s="35"/>
      <c r="VUH77" s="35"/>
      <c r="VUI77" s="35"/>
      <c r="VUJ77" s="40"/>
      <c r="VUK77" s="40"/>
      <c r="VUL77" s="40"/>
      <c r="VUM77" s="40"/>
      <c r="VUN77" s="41"/>
      <c r="VUO77" s="42"/>
      <c r="VUP77" s="35"/>
      <c r="VUQ77" s="35"/>
      <c r="VUR77" s="36"/>
      <c r="VUS77" s="37"/>
      <c r="VUT77" s="35"/>
      <c r="VUU77" s="38"/>
      <c r="VUV77" s="39"/>
      <c r="VUW77" s="35"/>
      <c r="VUX77" s="35"/>
      <c r="VUY77" s="35"/>
      <c r="VUZ77" s="40"/>
      <c r="VVA77" s="40"/>
      <c r="VVB77" s="40"/>
      <c r="VVC77" s="40"/>
      <c r="VVD77" s="41"/>
      <c r="VVE77" s="42"/>
      <c r="VVF77" s="35"/>
      <c r="VVG77" s="35"/>
      <c r="VVH77" s="36"/>
      <c r="VVI77" s="37"/>
      <c r="VVJ77" s="35"/>
      <c r="VVK77" s="38"/>
      <c r="VVL77" s="39"/>
      <c r="VVM77" s="35"/>
      <c r="VVN77" s="35"/>
      <c r="VVO77" s="35"/>
      <c r="VVP77" s="40"/>
      <c r="VVQ77" s="40"/>
      <c r="VVR77" s="40"/>
      <c r="VVS77" s="40"/>
      <c r="VVT77" s="41"/>
      <c r="VVU77" s="42"/>
      <c r="VVV77" s="35"/>
      <c r="VVW77" s="35"/>
      <c r="VVX77" s="36"/>
      <c r="VVY77" s="37"/>
      <c r="VVZ77" s="35"/>
      <c r="VWA77" s="38"/>
      <c r="VWB77" s="39"/>
      <c r="VWC77" s="35"/>
      <c r="VWD77" s="35"/>
      <c r="VWE77" s="35"/>
      <c r="VWF77" s="40"/>
      <c r="VWG77" s="40"/>
      <c r="VWH77" s="40"/>
      <c r="VWI77" s="40"/>
      <c r="VWJ77" s="41"/>
      <c r="VWK77" s="42"/>
      <c r="VWL77" s="35"/>
      <c r="VWM77" s="35"/>
      <c r="VWN77" s="36"/>
      <c r="VWO77" s="37"/>
      <c r="VWP77" s="35"/>
      <c r="VWQ77" s="38"/>
      <c r="VWR77" s="39"/>
      <c r="VWS77" s="35"/>
      <c r="VWT77" s="35"/>
      <c r="VWU77" s="35"/>
      <c r="VWV77" s="40"/>
      <c r="VWW77" s="40"/>
      <c r="VWX77" s="40"/>
      <c r="VWY77" s="40"/>
      <c r="VWZ77" s="41"/>
      <c r="VXA77" s="42"/>
      <c r="VXB77" s="35"/>
      <c r="VXC77" s="35"/>
      <c r="VXD77" s="36"/>
      <c r="VXE77" s="37"/>
      <c r="VXF77" s="35"/>
      <c r="VXG77" s="38"/>
      <c r="VXH77" s="39"/>
      <c r="VXI77" s="35"/>
      <c r="VXJ77" s="35"/>
      <c r="VXK77" s="35"/>
      <c r="VXL77" s="40"/>
      <c r="VXM77" s="40"/>
      <c r="VXN77" s="40"/>
      <c r="VXO77" s="40"/>
      <c r="VXP77" s="41"/>
      <c r="VXQ77" s="42"/>
      <c r="VXR77" s="35"/>
      <c r="VXS77" s="35"/>
      <c r="VXT77" s="36"/>
      <c r="VXU77" s="37"/>
      <c r="VXV77" s="35"/>
      <c r="VXW77" s="38"/>
      <c r="VXX77" s="39"/>
      <c r="VXY77" s="35"/>
      <c r="VXZ77" s="35"/>
      <c r="VYA77" s="35"/>
      <c r="VYB77" s="40"/>
      <c r="VYC77" s="40"/>
      <c r="VYD77" s="40"/>
      <c r="VYE77" s="40"/>
      <c r="VYF77" s="41"/>
      <c r="VYG77" s="42"/>
      <c r="VYH77" s="35"/>
      <c r="VYI77" s="35"/>
      <c r="VYJ77" s="36"/>
      <c r="VYK77" s="37"/>
      <c r="VYL77" s="35"/>
      <c r="VYM77" s="38"/>
      <c r="VYN77" s="39"/>
      <c r="VYO77" s="35"/>
      <c r="VYP77" s="35"/>
      <c r="VYQ77" s="35"/>
      <c r="VYR77" s="40"/>
      <c r="VYS77" s="40"/>
      <c r="VYT77" s="40"/>
      <c r="VYU77" s="40"/>
      <c r="VYV77" s="41"/>
      <c r="VYW77" s="42"/>
      <c r="VYX77" s="35"/>
      <c r="VYY77" s="35"/>
      <c r="VYZ77" s="36"/>
      <c r="VZA77" s="37"/>
      <c r="VZB77" s="35"/>
      <c r="VZC77" s="38"/>
      <c r="VZD77" s="39"/>
      <c r="VZE77" s="35"/>
      <c r="VZF77" s="35"/>
      <c r="VZG77" s="35"/>
      <c r="VZH77" s="40"/>
      <c r="VZI77" s="40"/>
      <c r="VZJ77" s="40"/>
      <c r="VZK77" s="40"/>
      <c r="VZL77" s="41"/>
      <c r="VZM77" s="42"/>
      <c r="VZN77" s="35"/>
      <c r="VZO77" s="35"/>
      <c r="VZP77" s="36"/>
      <c r="VZQ77" s="37"/>
      <c r="VZR77" s="35"/>
      <c r="VZS77" s="38"/>
      <c r="VZT77" s="39"/>
      <c r="VZU77" s="35"/>
      <c r="VZV77" s="35"/>
      <c r="VZW77" s="35"/>
      <c r="VZX77" s="40"/>
      <c r="VZY77" s="40"/>
      <c r="VZZ77" s="40"/>
      <c r="WAA77" s="40"/>
      <c r="WAB77" s="41"/>
      <c r="WAC77" s="42"/>
      <c r="WAD77" s="35"/>
      <c r="WAE77" s="35"/>
      <c r="WAF77" s="36"/>
      <c r="WAG77" s="37"/>
      <c r="WAH77" s="35"/>
      <c r="WAI77" s="38"/>
      <c r="WAJ77" s="39"/>
      <c r="WAK77" s="35"/>
      <c r="WAL77" s="35"/>
      <c r="WAM77" s="35"/>
      <c r="WAN77" s="40"/>
      <c r="WAO77" s="40"/>
      <c r="WAP77" s="40"/>
      <c r="WAQ77" s="40"/>
      <c r="WAR77" s="41"/>
      <c r="WAS77" s="42"/>
      <c r="WAT77" s="35"/>
      <c r="WAU77" s="35"/>
      <c r="WAV77" s="36"/>
      <c r="WAW77" s="37"/>
      <c r="WAX77" s="35"/>
      <c r="WAY77" s="38"/>
      <c r="WAZ77" s="39"/>
      <c r="WBA77" s="35"/>
      <c r="WBB77" s="35"/>
      <c r="WBC77" s="35"/>
      <c r="WBD77" s="40"/>
      <c r="WBE77" s="40"/>
      <c r="WBF77" s="40"/>
      <c r="WBG77" s="40"/>
      <c r="WBH77" s="41"/>
      <c r="WBI77" s="42"/>
      <c r="WBJ77" s="35"/>
      <c r="WBK77" s="35"/>
      <c r="WBL77" s="36"/>
      <c r="WBM77" s="37"/>
      <c r="WBN77" s="35"/>
      <c r="WBO77" s="38"/>
      <c r="WBP77" s="39"/>
      <c r="WBQ77" s="35"/>
      <c r="WBR77" s="35"/>
      <c r="WBS77" s="35"/>
      <c r="WBT77" s="40"/>
      <c r="WBU77" s="40"/>
      <c r="WBV77" s="40"/>
      <c r="WBW77" s="40"/>
      <c r="WBX77" s="41"/>
      <c r="WBY77" s="42"/>
      <c r="WBZ77" s="35"/>
      <c r="WCA77" s="35"/>
      <c r="WCB77" s="36"/>
      <c r="WCC77" s="37"/>
      <c r="WCD77" s="35"/>
      <c r="WCE77" s="38"/>
      <c r="WCF77" s="39"/>
      <c r="WCG77" s="35"/>
      <c r="WCH77" s="35"/>
      <c r="WCI77" s="35"/>
      <c r="WCJ77" s="40"/>
      <c r="WCK77" s="40"/>
      <c r="WCL77" s="40"/>
      <c r="WCM77" s="40"/>
      <c r="WCN77" s="41"/>
      <c r="WCO77" s="42"/>
      <c r="WCP77" s="35"/>
      <c r="WCQ77" s="35"/>
      <c r="WCR77" s="36"/>
      <c r="WCS77" s="37"/>
      <c r="WCT77" s="35"/>
      <c r="WCU77" s="38"/>
      <c r="WCV77" s="39"/>
      <c r="WCW77" s="35"/>
      <c r="WCX77" s="35"/>
      <c r="WCY77" s="35"/>
      <c r="WCZ77" s="40"/>
      <c r="WDA77" s="40"/>
      <c r="WDB77" s="40"/>
      <c r="WDC77" s="40"/>
      <c r="WDD77" s="41"/>
      <c r="WDE77" s="42"/>
      <c r="WDF77" s="35"/>
      <c r="WDG77" s="35"/>
      <c r="WDH77" s="36"/>
      <c r="WDI77" s="37"/>
      <c r="WDJ77" s="35"/>
      <c r="WDK77" s="38"/>
      <c r="WDL77" s="39"/>
      <c r="WDM77" s="35"/>
      <c r="WDN77" s="35"/>
      <c r="WDO77" s="35"/>
      <c r="WDP77" s="40"/>
      <c r="WDQ77" s="40"/>
      <c r="WDR77" s="40"/>
      <c r="WDS77" s="40"/>
      <c r="WDT77" s="41"/>
      <c r="WDU77" s="42"/>
      <c r="WDV77" s="35"/>
      <c r="WDW77" s="35"/>
      <c r="WDX77" s="36"/>
      <c r="WDY77" s="37"/>
      <c r="WDZ77" s="35"/>
      <c r="WEA77" s="38"/>
      <c r="WEB77" s="39"/>
      <c r="WEC77" s="35"/>
      <c r="WED77" s="35"/>
      <c r="WEE77" s="35"/>
      <c r="WEF77" s="40"/>
      <c r="WEG77" s="40"/>
      <c r="WEH77" s="40"/>
      <c r="WEI77" s="40"/>
      <c r="WEJ77" s="41"/>
      <c r="WEK77" s="42"/>
      <c r="WEL77" s="35"/>
      <c r="WEM77" s="35"/>
      <c r="WEN77" s="36"/>
      <c r="WEO77" s="37"/>
      <c r="WEP77" s="35"/>
      <c r="WEQ77" s="38"/>
      <c r="WER77" s="39"/>
      <c r="WES77" s="35"/>
      <c r="WET77" s="35"/>
      <c r="WEU77" s="35"/>
      <c r="WEV77" s="40"/>
      <c r="WEW77" s="40"/>
      <c r="WEX77" s="40"/>
      <c r="WEY77" s="40"/>
      <c r="WEZ77" s="41"/>
      <c r="WFA77" s="42"/>
      <c r="WFB77" s="35"/>
      <c r="WFC77" s="35"/>
      <c r="WFD77" s="36"/>
      <c r="WFE77" s="37"/>
      <c r="WFF77" s="35"/>
      <c r="WFG77" s="38"/>
      <c r="WFH77" s="39"/>
      <c r="WFI77" s="35"/>
      <c r="WFJ77" s="35"/>
      <c r="WFK77" s="35"/>
      <c r="WFL77" s="40"/>
      <c r="WFM77" s="40"/>
      <c r="WFN77" s="40"/>
      <c r="WFO77" s="40"/>
      <c r="WFP77" s="41"/>
      <c r="WFQ77" s="42"/>
      <c r="WFR77" s="35"/>
      <c r="WFS77" s="35"/>
      <c r="WFT77" s="36"/>
      <c r="WFU77" s="37"/>
      <c r="WFV77" s="35"/>
      <c r="WFW77" s="38"/>
      <c r="WFX77" s="39"/>
      <c r="WFY77" s="35"/>
      <c r="WFZ77" s="35"/>
      <c r="WGA77" s="35"/>
      <c r="WGB77" s="40"/>
      <c r="WGC77" s="40"/>
      <c r="WGD77" s="40"/>
      <c r="WGE77" s="40"/>
      <c r="WGF77" s="41"/>
      <c r="WGG77" s="42"/>
      <c r="WGH77" s="35"/>
      <c r="WGI77" s="35"/>
      <c r="WGJ77" s="36"/>
      <c r="WGK77" s="37"/>
      <c r="WGL77" s="35"/>
      <c r="WGM77" s="38"/>
      <c r="WGN77" s="39"/>
      <c r="WGO77" s="35"/>
      <c r="WGP77" s="35"/>
      <c r="WGQ77" s="35"/>
      <c r="WGR77" s="40"/>
      <c r="WGS77" s="40"/>
      <c r="WGT77" s="40"/>
      <c r="WGU77" s="40"/>
      <c r="WGV77" s="41"/>
      <c r="WGW77" s="42"/>
      <c r="WGX77" s="35"/>
      <c r="WGY77" s="35"/>
      <c r="WGZ77" s="36"/>
      <c r="WHA77" s="37"/>
      <c r="WHB77" s="35"/>
      <c r="WHC77" s="38"/>
      <c r="WHD77" s="39"/>
      <c r="WHE77" s="35"/>
      <c r="WHF77" s="35"/>
      <c r="WHG77" s="35"/>
      <c r="WHH77" s="40"/>
      <c r="WHI77" s="40"/>
      <c r="WHJ77" s="40"/>
      <c r="WHK77" s="40"/>
      <c r="WHL77" s="41"/>
      <c r="WHM77" s="42"/>
      <c r="WHN77" s="35"/>
      <c r="WHO77" s="35"/>
      <c r="WHP77" s="36"/>
      <c r="WHQ77" s="37"/>
      <c r="WHR77" s="35"/>
      <c r="WHS77" s="38"/>
      <c r="WHT77" s="39"/>
      <c r="WHU77" s="35"/>
      <c r="WHV77" s="35"/>
      <c r="WHW77" s="35"/>
      <c r="WHX77" s="40"/>
      <c r="WHY77" s="40"/>
      <c r="WHZ77" s="40"/>
      <c r="WIA77" s="40"/>
      <c r="WIB77" s="41"/>
      <c r="WIC77" s="42"/>
      <c r="WID77" s="35"/>
      <c r="WIE77" s="35"/>
      <c r="WIF77" s="36"/>
      <c r="WIG77" s="37"/>
      <c r="WIH77" s="35"/>
      <c r="WII77" s="38"/>
      <c r="WIJ77" s="39"/>
      <c r="WIK77" s="35"/>
      <c r="WIL77" s="35"/>
      <c r="WIM77" s="35"/>
      <c r="WIN77" s="40"/>
      <c r="WIO77" s="40"/>
      <c r="WIP77" s="40"/>
      <c r="WIQ77" s="40"/>
      <c r="WIR77" s="41"/>
      <c r="WIS77" s="42"/>
      <c r="WIT77" s="35"/>
      <c r="WIU77" s="35"/>
      <c r="WIV77" s="36"/>
      <c r="WIW77" s="37"/>
      <c r="WIX77" s="35"/>
      <c r="WIY77" s="38"/>
      <c r="WIZ77" s="39"/>
      <c r="WJA77" s="35"/>
      <c r="WJB77" s="35"/>
      <c r="WJC77" s="35"/>
      <c r="WJD77" s="40"/>
      <c r="WJE77" s="40"/>
      <c r="WJF77" s="40"/>
      <c r="WJG77" s="40"/>
      <c r="WJH77" s="41"/>
      <c r="WJI77" s="42"/>
      <c r="WJJ77" s="35"/>
      <c r="WJK77" s="35"/>
      <c r="WJL77" s="36"/>
      <c r="WJM77" s="37"/>
      <c r="WJN77" s="35"/>
      <c r="WJO77" s="38"/>
      <c r="WJP77" s="39"/>
      <c r="WJQ77" s="35"/>
      <c r="WJR77" s="35"/>
      <c r="WJS77" s="35"/>
      <c r="WJT77" s="40"/>
      <c r="WJU77" s="40"/>
      <c r="WJV77" s="40"/>
      <c r="WJW77" s="40"/>
      <c r="WJX77" s="41"/>
      <c r="WJY77" s="42"/>
      <c r="WJZ77" s="35"/>
      <c r="WKA77" s="35"/>
      <c r="WKB77" s="36"/>
      <c r="WKC77" s="37"/>
      <c r="WKD77" s="35"/>
      <c r="WKE77" s="38"/>
      <c r="WKF77" s="39"/>
      <c r="WKG77" s="35"/>
      <c r="WKH77" s="35"/>
      <c r="WKI77" s="35"/>
      <c r="WKJ77" s="40"/>
      <c r="WKK77" s="40"/>
      <c r="WKL77" s="40"/>
      <c r="WKM77" s="40"/>
      <c r="WKN77" s="41"/>
      <c r="WKO77" s="42"/>
      <c r="WKP77" s="35"/>
      <c r="WKQ77" s="35"/>
      <c r="WKR77" s="36"/>
      <c r="WKS77" s="37"/>
      <c r="WKT77" s="35"/>
      <c r="WKU77" s="38"/>
      <c r="WKV77" s="39"/>
      <c r="WKW77" s="35"/>
      <c r="WKX77" s="35"/>
      <c r="WKY77" s="35"/>
      <c r="WKZ77" s="40"/>
      <c r="WLA77" s="40"/>
      <c r="WLB77" s="40"/>
      <c r="WLC77" s="40"/>
      <c r="WLD77" s="41"/>
      <c r="WLE77" s="42"/>
      <c r="WLF77" s="35"/>
      <c r="WLG77" s="35"/>
      <c r="WLH77" s="36"/>
      <c r="WLI77" s="37"/>
      <c r="WLJ77" s="35"/>
      <c r="WLK77" s="38"/>
      <c r="WLL77" s="39"/>
      <c r="WLM77" s="35"/>
      <c r="WLN77" s="35"/>
      <c r="WLO77" s="35"/>
      <c r="WLP77" s="40"/>
      <c r="WLQ77" s="40"/>
      <c r="WLR77" s="40"/>
      <c r="WLS77" s="40"/>
      <c r="WLT77" s="41"/>
      <c r="WLU77" s="42"/>
      <c r="WLV77" s="35"/>
      <c r="WLW77" s="35"/>
      <c r="WLX77" s="36"/>
      <c r="WLY77" s="37"/>
      <c r="WLZ77" s="35"/>
      <c r="WMA77" s="38"/>
      <c r="WMB77" s="39"/>
      <c r="WMC77" s="35"/>
      <c r="WMD77" s="35"/>
      <c r="WME77" s="35"/>
      <c r="WMF77" s="40"/>
      <c r="WMG77" s="40"/>
      <c r="WMH77" s="40"/>
      <c r="WMI77" s="40"/>
      <c r="WMJ77" s="41"/>
      <c r="WMK77" s="42"/>
      <c r="WML77" s="35"/>
      <c r="WMM77" s="35"/>
      <c r="WMN77" s="36"/>
      <c r="WMO77" s="37"/>
      <c r="WMP77" s="35"/>
      <c r="WMQ77" s="38"/>
      <c r="WMR77" s="39"/>
      <c r="WMS77" s="35"/>
      <c r="WMT77" s="35"/>
      <c r="WMU77" s="35"/>
      <c r="WMV77" s="40"/>
      <c r="WMW77" s="40"/>
      <c r="WMX77" s="40"/>
      <c r="WMY77" s="40"/>
      <c r="WMZ77" s="41"/>
      <c r="WNA77" s="42"/>
      <c r="WNB77" s="35"/>
      <c r="WNC77" s="35"/>
      <c r="WND77" s="36"/>
      <c r="WNE77" s="37"/>
      <c r="WNF77" s="35"/>
      <c r="WNG77" s="38"/>
      <c r="WNH77" s="39"/>
      <c r="WNI77" s="35"/>
      <c r="WNJ77" s="35"/>
      <c r="WNK77" s="35"/>
      <c r="WNL77" s="40"/>
      <c r="WNM77" s="40"/>
      <c r="WNN77" s="40"/>
      <c r="WNO77" s="40"/>
      <c r="WNP77" s="41"/>
      <c r="WNQ77" s="42"/>
      <c r="WNR77" s="35"/>
      <c r="WNS77" s="35"/>
      <c r="WNT77" s="36"/>
      <c r="WNU77" s="37"/>
      <c r="WNV77" s="35"/>
      <c r="WNW77" s="38"/>
      <c r="WNX77" s="39"/>
      <c r="WNY77" s="35"/>
      <c r="WNZ77" s="35"/>
      <c r="WOA77" s="35"/>
      <c r="WOB77" s="40"/>
      <c r="WOC77" s="40"/>
      <c r="WOD77" s="40"/>
      <c r="WOE77" s="40"/>
      <c r="WOF77" s="41"/>
      <c r="WOG77" s="42"/>
      <c r="WOH77" s="35"/>
      <c r="WOI77" s="35"/>
      <c r="WOJ77" s="36"/>
      <c r="WOK77" s="37"/>
      <c r="WOL77" s="35"/>
      <c r="WOM77" s="38"/>
      <c r="WON77" s="39"/>
      <c r="WOO77" s="35"/>
      <c r="WOP77" s="35"/>
      <c r="WOQ77" s="35"/>
      <c r="WOR77" s="40"/>
      <c r="WOS77" s="40"/>
      <c r="WOT77" s="40"/>
      <c r="WOU77" s="40"/>
      <c r="WOV77" s="41"/>
      <c r="WOW77" s="42"/>
      <c r="WOX77" s="35"/>
      <c r="WOY77" s="35"/>
      <c r="WOZ77" s="36"/>
      <c r="WPA77" s="37"/>
      <c r="WPB77" s="35"/>
      <c r="WPC77" s="38"/>
      <c r="WPD77" s="39"/>
      <c r="WPE77" s="35"/>
      <c r="WPF77" s="35"/>
      <c r="WPG77" s="35"/>
      <c r="WPH77" s="40"/>
      <c r="WPI77" s="40"/>
      <c r="WPJ77" s="40"/>
      <c r="WPK77" s="40"/>
      <c r="WPL77" s="41"/>
      <c r="WPM77" s="42"/>
      <c r="WPN77" s="35"/>
      <c r="WPO77" s="35"/>
      <c r="WPP77" s="36"/>
      <c r="WPQ77" s="37"/>
      <c r="WPR77" s="35"/>
      <c r="WPS77" s="38"/>
      <c r="WPT77" s="39"/>
      <c r="WPU77" s="35"/>
      <c r="WPV77" s="35"/>
      <c r="WPW77" s="35"/>
      <c r="WPX77" s="40"/>
      <c r="WPY77" s="40"/>
      <c r="WPZ77" s="40"/>
      <c r="WQA77" s="40"/>
      <c r="WQB77" s="41"/>
      <c r="WQC77" s="42"/>
      <c r="WQD77" s="35"/>
      <c r="WQE77" s="35"/>
      <c r="WQF77" s="36"/>
      <c r="WQG77" s="37"/>
      <c r="WQH77" s="35"/>
      <c r="WQI77" s="38"/>
      <c r="WQJ77" s="39"/>
      <c r="WQK77" s="35"/>
      <c r="WQL77" s="35"/>
      <c r="WQM77" s="35"/>
      <c r="WQN77" s="40"/>
      <c r="WQO77" s="40"/>
      <c r="WQP77" s="40"/>
      <c r="WQQ77" s="40"/>
      <c r="WQR77" s="41"/>
      <c r="WQS77" s="42"/>
      <c r="WQT77" s="35"/>
      <c r="WQU77" s="35"/>
      <c r="WQV77" s="36"/>
      <c r="WQW77" s="37"/>
      <c r="WQX77" s="35"/>
      <c r="WQY77" s="38"/>
      <c r="WQZ77" s="39"/>
      <c r="WRA77" s="35"/>
      <c r="WRB77" s="35"/>
      <c r="WRC77" s="35"/>
      <c r="WRD77" s="40"/>
      <c r="WRE77" s="40"/>
      <c r="WRF77" s="40"/>
      <c r="WRG77" s="40"/>
      <c r="WRH77" s="41"/>
      <c r="WRI77" s="42"/>
      <c r="WRJ77" s="35"/>
      <c r="WRK77" s="35"/>
      <c r="WRL77" s="36"/>
      <c r="WRM77" s="37"/>
      <c r="WRN77" s="35"/>
      <c r="WRO77" s="38"/>
      <c r="WRP77" s="39"/>
      <c r="WRQ77" s="35"/>
      <c r="WRR77" s="35"/>
      <c r="WRS77" s="35"/>
      <c r="WRT77" s="40"/>
      <c r="WRU77" s="40"/>
      <c r="WRV77" s="40"/>
      <c r="WRW77" s="40"/>
      <c r="WRX77" s="41"/>
      <c r="WRY77" s="42"/>
      <c r="WRZ77" s="35"/>
      <c r="WSA77" s="35"/>
      <c r="WSB77" s="36"/>
      <c r="WSC77" s="37"/>
      <c r="WSD77" s="35"/>
      <c r="WSE77" s="38"/>
      <c r="WSF77" s="39"/>
      <c r="WSG77" s="35"/>
      <c r="WSH77" s="35"/>
      <c r="WSI77" s="35"/>
      <c r="WSJ77" s="40"/>
      <c r="WSK77" s="40"/>
      <c r="WSL77" s="40"/>
      <c r="WSM77" s="40"/>
      <c r="WSN77" s="41"/>
      <c r="WSO77" s="42"/>
      <c r="WSP77" s="35"/>
      <c r="WSQ77" s="35"/>
      <c r="WSR77" s="36"/>
      <c r="WSS77" s="37"/>
      <c r="WST77" s="35"/>
      <c r="WSU77" s="38"/>
      <c r="WSV77" s="39"/>
      <c r="WSW77" s="35"/>
      <c r="WSX77" s="35"/>
      <c r="WSY77" s="35"/>
      <c r="WSZ77" s="40"/>
      <c r="WTA77" s="40"/>
      <c r="WTB77" s="40"/>
      <c r="WTC77" s="40"/>
      <c r="WTD77" s="41"/>
      <c r="WTE77" s="42"/>
      <c r="WTF77" s="35"/>
      <c r="WTG77" s="35"/>
      <c r="WTH77" s="36"/>
      <c r="WTI77" s="37"/>
      <c r="WTJ77" s="35"/>
      <c r="WTK77" s="38"/>
      <c r="WTL77" s="39"/>
      <c r="WTM77" s="35"/>
      <c r="WTN77" s="35"/>
      <c r="WTO77" s="35"/>
      <c r="WTP77" s="40"/>
      <c r="WTQ77" s="40"/>
      <c r="WTR77" s="40"/>
      <c r="WTS77" s="40"/>
      <c r="WTT77" s="41"/>
      <c r="WTU77" s="42"/>
      <c r="WTV77" s="35"/>
      <c r="WTW77" s="35"/>
      <c r="WTX77" s="36"/>
      <c r="WTY77" s="37"/>
      <c r="WTZ77" s="35"/>
      <c r="WUA77" s="38"/>
      <c r="WUB77" s="39"/>
      <c r="WUC77" s="35"/>
      <c r="WUD77" s="35"/>
      <c r="WUE77" s="35"/>
      <c r="WUF77" s="40"/>
      <c r="WUG77" s="40"/>
      <c r="WUH77" s="40"/>
      <c r="WUI77" s="40"/>
      <c r="WUJ77" s="41"/>
      <c r="WUK77" s="42"/>
      <c r="WUL77" s="35"/>
      <c r="WUM77" s="35"/>
      <c r="WUN77" s="36"/>
      <c r="WUO77" s="37"/>
      <c r="WUP77" s="35"/>
      <c r="WUQ77" s="38"/>
      <c r="WUR77" s="39"/>
      <c r="WUS77" s="35"/>
      <c r="WUT77" s="35"/>
      <c r="WUU77" s="35"/>
      <c r="WUV77" s="40"/>
      <c r="WUW77" s="40"/>
      <c r="WUX77" s="40"/>
      <c r="WUY77" s="40"/>
      <c r="WUZ77" s="41"/>
      <c r="WVA77" s="42"/>
      <c r="WVB77" s="35"/>
      <c r="WVC77" s="35"/>
      <c r="WVD77" s="36"/>
      <c r="WVE77" s="37"/>
      <c r="WVF77" s="35"/>
      <c r="WVG77" s="38"/>
      <c r="WVH77" s="39"/>
      <c r="WVI77" s="35"/>
      <c r="WVJ77" s="35"/>
      <c r="WVK77" s="35"/>
      <c r="WVL77" s="40"/>
      <c r="WVM77" s="40"/>
      <c r="WVN77" s="40"/>
      <c r="WVO77" s="40"/>
      <c r="WVP77" s="41"/>
      <c r="WVQ77" s="42"/>
      <c r="WVR77" s="35"/>
      <c r="WVS77" s="35"/>
      <c r="WVT77" s="36"/>
      <c r="WVU77" s="37"/>
      <c r="WVV77" s="35"/>
      <c r="WVW77" s="38"/>
      <c r="WVX77" s="39"/>
      <c r="WVY77" s="35"/>
      <c r="WVZ77" s="35"/>
      <c r="WWA77" s="35"/>
      <c r="WWB77" s="40"/>
      <c r="WWC77" s="40"/>
      <c r="WWD77" s="40"/>
      <c r="WWE77" s="40"/>
      <c r="WWF77" s="41"/>
      <c r="WWG77" s="42"/>
      <c r="WWH77" s="35"/>
      <c r="WWI77" s="35"/>
      <c r="WWJ77" s="36"/>
      <c r="WWK77" s="37"/>
      <c r="WWL77" s="35"/>
      <c r="WWM77" s="38"/>
      <c r="WWN77" s="39"/>
      <c r="WWO77" s="35"/>
      <c r="WWP77" s="35"/>
      <c r="WWQ77" s="35"/>
      <c r="WWR77" s="40"/>
      <c r="WWS77" s="40"/>
      <c r="WWT77" s="40"/>
      <c r="WWU77" s="40"/>
      <c r="WWV77" s="41"/>
      <c r="WWW77" s="42"/>
      <c r="WWX77" s="35"/>
      <c r="WWY77" s="35"/>
      <c r="WWZ77" s="36"/>
      <c r="WXA77" s="37"/>
      <c r="WXB77" s="35"/>
      <c r="WXC77" s="38"/>
      <c r="WXD77" s="39"/>
      <c r="WXE77" s="35"/>
      <c r="WXF77" s="35"/>
      <c r="WXG77" s="35"/>
      <c r="WXH77" s="40"/>
      <c r="WXI77" s="40"/>
      <c r="WXJ77" s="40"/>
      <c r="WXK77" s="40"/>
      <c r="WXL77" s="41"/>
      <c r="WXM77" s="42"/>
      <c r="WXN77" s="35"/>
      <c r="WXO77" s="35"/>
      <c r="WXP77" s="36"/>
      <c r="WXQ77" s="37"/>
      <c r="WXR77" s="35"/>
      <c r="WXS77" s="38"/>
      <c r="WXT77" s="39"/>
      <c r="WXU77" s="35"/>
      <c r="WXV77" s="35"/>
      <c r="WXW77" s="35"/>
      <c r="WXX77" s="40"/>
      <c r="WXY77" s="40"/>
      <c r="WXZ77" s="40"/>
      <c r="WYA77" s="40"/>
      <c r="WYB77" s="41"/>
      <c r="WYC77" s="42"/>
      <c r="WYD77" s="35"/>
      <c r="WYE77" s="35"/>
      <c r="WYF77" s="36"/>
      <c r="WYG77" s="37"/>
      <c r="WYH77" s="35"/>
      <c r="WYI77" s="38"/>
      <c r="WYJ77" s="39"/>
      <c r="WYK77" s="35"/>
      <c r="WYL77" s="35"/>
      <c r="WYM77" s="35"/>
      <c r="WYN77" s="40"/>
      <c r="WYO77" s="40"/>
      <c r="WYP77" s="40"/>
      <c r="WYQ77" s="40"/>
      <c r="WYR77" s="41"/>
      <c r="WYS77" s="42"/>
      <c r="WYT77" s="35"/>
      <c r="WYU77" s="35"/>
      <c r="WYV77" s="36"/>
      <c r="WYW77" s="37"/>
      <c r="WYX77" s="35"/>
      <c r="WYY77" s="38"/>
      <c r="WYZ77" s="39"/>
      <c r="WZA77" s="35"/>
      <c r="WZB77" s="35"/>
      <c r="WZC77" s="35"/>
      <c r="WZD77" s="40"/>
      <c r="WZE77" s="40"/>
      <c r="WZF77" s="40"/>
      <c r="WZG77" s="40"/>
      <c r="WZH77" s="41"/>
      <c r="WZI77" s="42"/>
      <c r="WZJ77" s="35"/>
      <c r="WZK77" s="35"/>
      <c r="WZL77" s="36"/>
      <c r="WZM77" s="37"/>
      <c r="WZN77" s="35"/>
      <c r="WZO77" s="38"/>
      <c r="WZP77" s="39"/>
      <c r="WZQ77" s="35"/>
      <c r="WZR77" s="35"/>
      <c r="WZS77" s="35"/>
      <c r="WZT77" s="40"/>
      <c r="WZU77" s="40"/>
      <c r="WZV77" s="40"/>
      <c r="WZW77" s="40"/>
      <c r="WZX77" s="41"/>
      <c r="WZY77" s="42"/>
      <c r="WZZ77" s="35"/>
      <c r="XAA77" s="35"/>
      <c r="XAB77" s="36"/>
      <c r="XAC77" s="37"/>
      <c r="XAD77" s="35"/>
      <c r="XAE77" s="38"/>
      <c r="XAF77" s="39"/>
      <c r="XAG77" s="35"/>
      <c r="XAH77" s="35"/>
      <c r="XAI77" s="35"/>
      <c r="XAJ77" s="40"/>
      <c r="XAK77" s="40"/>
      <c r="XAL77" s="40"/>
      <c r="XAM77" s="40"/>
      <c r="XAN77" s="41"/>
      <c r="XAO77" s="42"/>
      <c r="XAP77" s="35"/>
      <c r="XAQ77" s="35"/>
      <c r="XAR77" s="36"/>
      <c r="XAS77" s="37"/>
      <c r="XAT77" s="35"/>
      <c r="XAU77" s="38"/>
      <c r="XAV77" s="39"/>
      <c r="XAW77" s="35"/>
      <c r="XAX77" s="35"/>
      <c r="XAY77" s="35"/>
      <c r="XAZ77" s="40"/>
      <c r="XBA77" s="40"/>
      <c r="XBB77" s="40"/>
      <c r="XBC77" s="40"/>
      <c r="XBD77" s="41"/>
      <c r="XBE77" s="42"/>
      <c r="XBF77" s="35"/>
      <c r="XBG77" s="35"/>
      <c r="XBH77" s="36"/>
      <c r="XBI77" s="37"/>
      <c r="XBJ77" s="35"/>
      <c r="XBK77" s="38"/>
      <c r="XBL77" s="39"/>
      <c r="XBM77" s="35"/>
      <c r="XBN77" s="35"/>
      <c r="XBO77" s="35"/>
      <c r="XBP77" s="40"/>
      <c r="XBQ77" s="40"/>
      <c r="XBR77" s="40"/>
      <c r="XBS77" s="40"/>
      <c r="XBT77" s="41"/>
    </row>
    <row r="78" spans="1:16296" s="32" customFormat="1" ht="16.5" x14ac:dyDescent="0.2">
      <c r="A78" s="24" t="s">
        <v>13</v>
      </c>
      <c r="B78" s="27" t="s">
        <v>17</v>
      </c>
      <c r="C78" s="20">
        <v>33100000</v>
      </c>
      <c r="D78" s="11" t="s">
        <v>272</v>
      </c>
      <c r="E78" s="19" t="s">
        <v>15</v>
      </c>
      <c r="F78" s="20">
        <v>180016022</v>
      </c>
      <c r="G78" s="20" t="s">
        <v>273</v>
      </c>
      <c r="H78" s="8" t="s">
        <v>253</v>
      </c>
      <c r="I78" s="21">
        <v>202455128</v>
      </c>
      <c r="J78" s="22" t="s">
        <v>305</v>
      </c>
      <c r="K78" s="23">
        <v>65044</v>
      </c>
      <c r="L78" s="23"/>
      <c r="M78" s="19" t="s">
        <v>34</v>
      </c>
    </row>
    <row r="79" spans="1:16296" s="33" customFormat="1" ht="36" x14ac:dyDescent="0.2">
      <c r="A79" s="24" t="s">
        <v>13</v>
      </c>
      <c r="B79" s="27" t="s">
        <v>14</v>
      </c>
      <c r="C79" s="20">
        <v>80500000</v>
      </c>
      <c r="D79" s="11" t="s">
        <v>274</v>
      </c>
      <c r="E79" s="19" t="s">
        <v>15</v>
      </c>
      <c r="F79" s="20">
        <v>180017863</v>
      </c>
      <c r="G79" s="20" t="s">
        <v>275</v>
      </c>
      <c r="H79" s="8" t="s">
        <v>276</v>
      </c>
      <c r="I79" s="21">
        <v>206138302</v>
      </c>
      <c r="J79" s="22" t="s">
        <v>306</v>
      </c>
      <c r="K79" s="23">
        <v>132000</v>
      </c>
      <c r="L79" s="23"/>
      <c r="M79" s="19" t="s">
        <v>34</v>
      </c>
    </row>
    <row r="80" spans="1:16296" s="44" customFormat="1" ht="11.25" x14ac:dyDescent="0.25">
      <c r="A80" s="24" t="s">
        <v>13</v>
      </c>
      <c r="B80" s="27" t="s">
        <v>17</v>
      </c>
      <c r="C80" s="20">
        <v>30100000</v>
      </c>
      <c r="D80" s="11" t="s">
        <v>277</v>
      </c>
      <c r="E80" s="19" t="s">
        <v>278</v>
      </c>
      <c r="F80" s="20">
        <v>180211447</v>
      </c>
      <c r="G80" s="20" t="s">
        <v>280</v>
      </c>
      <c r="H80" s="8" t="s">
        <v>281</v>
      </c>
      <c r="I80" s="21" t="s">
        <v>282</v>
      </c>
      <c r="J80" s="22" t="s">
        <v>279</v>
      </c>
      <c r="K80" s="23">
        <v>745</v>
      </c>
      <c r="L80" s="23">
        <v>745</v>
      </c>
      <c r="M80" s="19" t="s">
        <v>224</v>
      </c>
    </row>
    <row r="81" spans="1:13" s="31" customFormat="1" ht="16.5" x14ac:dyDescent="0.25">
      <c r="A81" s="24" t="s">
        <v>55</v>
      </c>
      <c r="B81" s="27" t="s">
        <v>56</v>
      </c>
      <c r="C81" s="20">
        <v>33600000</v>
      </c>
      <c r="D81" s="11" t="s">
        <v>92</v>
      </c>
      <c r="E81" s="19" t="s">
        <v>23</v>
      </c>
      <c r="F81" s="20">
        <v>180213226</v>
      </c>
      <c r="G81" s="20" t="s">
        <v>284</v>
      </c>
      <c r="H81" s="8" t="s">
        <v>90</v>
      </c>
      <c r="I81" s="21" t="s">
        <v>91</v>
      </c>
      <c r="J81" s="22" t="s">
        <v>283</v>
      </c>
      <c r="K81" s="25">
        <v>614744.16</v>
      </c>
      <c r="L81" s="23">
        <f>612881.13+1023936.68</f>
        <v>1636817.81</v>
      </c>
      <c r="M81" s="19" t="s">
        <v>34</v>
      </c>
    </row>
    <row r="82" spans="1:13" s="31" customFormat="1" ht="16.5" x14ac:dyDescent="0.25">
      <c r="A82" s="24" t="s">
        <v>13</v>
      </c>
      <c r="B82" s="17" t="s">
        <v>14</v>
      </c>
      <c r="C82" s="20">
        <v>33600000</v>
      </c>
      <c r="D82" s="11" t="s">
        <v>61</v>
      </c>
      <c r="E82" s="19" t="s">
        <v>23</v>
      </c>
      <c r="F82" s="20">
        <v>180224040</v>
      </c>
      <c r="G82" s="20" t="s">
        <v>285</v>
      </c>
      <c r="H82" s="8" t="s">
        <v>62</v>
      </c>
      <c r="I82" s="21">
        <v>243260342</v>
      </c>
      <c r="J82" s="22" t="s">
        <v>283</v>
      </c>
      <c r="K82" s="25">
        <v>168511.3</v>
      </c>
      <c r="L82" s="25">
        <v>128849.34</v>
      </c>
      <c r="M82" s="19" t="s">
        <v>34</v>
      </c>
    </row>
    <row r="83" spans="1:13" s="44" customFormat="1" ht="16.5" x14ac:dyDescent="0.25">
      <c r="A83" s="24" t="s">
        <v>13</v>
      </c>
      <c r="B83" s="27" t="s">
        <v>14</v>
      </c>
      <c r="C83" s="20">
        <v>3400000</v>
      </c>
      <c r="D83" s="11" t="s">
        <v>286</v>
      </c>
      <c r="E83" s="19" t="s">
        <v>23</v>
      </c>
      <c r="F83" s="20">
        <v>180214448</v>
      </c>
      <c r="G83" s="20" t="s">
        <v>288</v>
      </c>
      <c r="H83" s="8" t="s">
        <v>289</v>
      </c>
      <c r="I83" s="21" t="s">
        <v>290</v>
      </c>
      <c r="J83" s="22" t="s">
        <v>287</v>
      </c>
      <c r="K83" s="23">
        <v>3155.03</v>
      </c>
      <c r="L83" s="23">
        <v>3155.03</v>
      </c>
      <c r="M83" s="19" t="s">
        <v>224</v>
      </c>
    </row>
    <row r="84" spans="1:13" s="31" customFormat="1" ht="16.5" x14ac:dyDescent="0.25">
      <c r="A84" s="24" t="s">
        <v>55</v>
      </c>
      <c r="B84" s="27" t="s">
        <v>56</v>
      </c>
      <c r="C84" s="20">
        <v>33600000</v>
      </c>
      <c r="D84" s="11" t="s">
        <v>84</v>
      </c>
      <c r="E84" s="19" t="s">
        <v>23</v>
      </c>
      <c r="F84" s="20">
        <v>180213739</v>
      </c>
      <c r="G84" s="20" t="s">
        <v>292</v>
      </c>
      <c r="H84" s="8" t="s">
        <v>62</v>
      </c>
      <c r="I84" s="21" t="s">
        <v>52</v>
      </c>
      <c r="J84" s="22" t="s">
        <v>291</v>
      </c>
      <c r="K84" s="25">
        <v>175917.62</v>
      </c>
      <c r="L84" s="23">
        <f>388935.32+79480.53</f>
        <v>468415.85</v>
      </c>
      <c r="M84" s="19" t="s">
        <v>34</v>
      </c>
    </row>
    <row r="85" spans="1:13" s="31" customFormat="1" ht="16.5" x14ac:dyDescent="0.25">
      <c r="A85" s="24" t="s">
        <v>13</v>
      </c>
      <c r="B85" s="27" t="s">
        <v>25</v>
      </c>
      <c r="C85" s="20">
        <v>15800000</v>
      </c>
      <c r="D85" s="11" t="s">
        <v>187</v>
      </c>
      <c r="E85" s="19" t="s">
        <v>23</v>
      </c>
      <c r="F85" s="20">
        <v>180220026</v>
      </c>
      <c r="G85" s="20" t="s">
        <v>294</v>
      </c>
      <c r="H85" s="8" t="s">
        <v>152</v>
      </c>
      <c r="I85" s="21">
        <v>406092570</v>
      </c>
      <c r="J85" s="22" t="s">
        <v>293</v>
      </c>
      <c r="K85" s="23">
        <v>2991.1</v>
      </c>
      <c r="L85" s="23">
        <v>2991.1</v>
      </c>
      <c r="M85" s="19" t="s">
        <v>224</v>
      </c>
    </row>
    <row r="86" spans="1:13" s="44" customFormat="1" ht="16.5" x14ac:dyDescent="0.25">
      <c r="A86" s="24" t="s">
        <v>13</v>
      </c>
      <c r="B86" s="27" t="s">
        <v>14</v>
      </c>
      <c r="C86" s="20">
        <v>34300000</v>
      </c>
      <c r="D86" s="11" t="s">
        <v>232</v>
      </c>
      <c r="E86" s="19" t="s">
        <v>23</v>
      </c>
      <c r="F86" s="20">
        <v>180217985</v>
      </c>
      <c r="G86" s="20" t="s">
        <v>295</v>
      </c>
      <c r="H86" s="8" t="s">
        <v>296</v>
      </c>
      <c r="I86" s="21" t="s">
        <v>297</v>
      </c>
      <c r="J86" s="22" t="s">
        <v>293</v>
      </c>
      <c r="K86" s="23">
        <v>1301</v>
      </c>
      <c r="L86" s="23">
        <v>1301</v>
      </c>
      <c r="M86" s="19" t="s">
        <v>224</v>
      </c>
    </row>
    <row r="87" spans="1:13" s="44" customFormat="1" ht="16.5" x14ac:dyDescent="0.25">
      <c r="A87" s="24" t="s">
        <v>13</v>
      </c>
      <c r="B87" s="27" t="s">
        <v>14</v>
      </c>
      <c r="C87" s="20">
        <v>50100000</v>
      </c>
      <c r="D87" s="11" t="s">
        <v>298</v>
      </c>
      <c r="E87" s="19" t="s">
        <v>23</v>
      </c>
      <c r="F87" s="20">
        <v>180217989</v>
      </c>
      <c r="G87" s="20" t="s">
        <v>299</v>
      </c>
      <c r="H87" s="8" t="s">
        <v>296</v>
      </c>
      <c r="I87" s="21" t="s">
        <v>297</v>
      </c>
      <c r="J87" s="22" t="s">
        <v>293</v>
      </c>
      <c r="K87" s="23">
        <v>410</v>
      </c>
      <c r="L87" s="23">
        <v>410</v>
      </c>
      <c r="M87" s="19" t="s">
        <v>224</v>
      </c>
    </row>
  </sheetData>
  <mergeCells count="1">
    <mergeCell ref="A1:M6"/>
  </mergeCells>
  <pageMargins left="0.12" right="0.16" top="0.27" bottom="0.28000000000000003" header="0.31496062992126" footer="0.38"/>
  <pageSetup paperSize="9" scale="7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Shalva Bagashvili</cp:lastModifiedBy>
  <cp:lastPrinted>2019-01-30T09:26:10Z</cp:lastPrinted>
  <dcterms:created xsi:type="dcterms:W3CDTF">2017-07-07T16:06:57Z</dcterms:created>
  <dcterms:modified xsi:type="dcterms:W3CDTF">2019-01-30T09:26:19Z</dcterms:modified>
</cp:coreProperties>
</file>